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1475" windowHeight="5865" tabRatio="845"/>
  </bookViews>
  <sheets>
    <sheet name="งบทดลอง ม.ค 2560  ปี 2560" sheetId="84" r:id="rId1"/>
  </sheets>
  <calcPr calcId="145621"/>
</workbook>
</file>

<file path=xl/calcChain.xml><?xml version="1.0" encoding="utf-8"?>
<calcChain xmlns="http://schemas.openxmlformats.org/spreadsheetml/2006/main">
  <c r="D95" i="84" l="1"/>
  <c r="C65" i="84"/>
  <c r="C95" i="84"/>
  <c r="F52" i="84"/>
  <c r="F43" i="84"/>
  <c r="G41" i="84"/>
  <c r="F39" i="84"/>
  <c r="G38" i="84"/>
  <c r="G37" i="84"/>
  <c r="G36" i="84"/>
  <c r="I36" i="84"/>
  <c r="G35" i="84"/>
  <c r="I35" i="84"/>
  <c r="G34" i="84"/>
  <c r="G33" i="84"/>
  <c r="G32" i="84"/>
  <c r="G31" i="84"/>
  <c r="G30" i="84"/>
  <c r="G39" i="84"/>
  <c r="I39" i="84"/>
  <c r="F40" i="84"/>
  <c r="G40" i="84"/>
  <c r="I40" i="84"/>
</calcChain>
</file>

<file path=xl/sharedStrings.xml><?xml version="1.0" encoding="utf-8"?>
<sst xmlns="http://schemas.openxmlformats.org/spreadsheetml/2006/main" count="100" uniqueCount="64">
  <si>
    <t>รายการ</t>
  </si>
  <si>
    <t>รวม</t>
  </si>
  <si>
    <t>ค่าตอบแทน</t>
  </si>
  <si>
    <t>ค่าใช้สอย</t>
  </si>
  <si>
    <t>ค่าวัสดุ</t>
  </si>
  <si>
    <t>เครดิต</t>
  </si>
  <si>
    <t>ค่าสาธารณูปโภค</t>
  </si>
  <si>
    <t>รหัสบัญชี</t>
  </si>
  <si>
    <t>ค่าครุภัณฑ์</t>
  </si>
  <si>
    <t>เงินอุดหนุน</t>
  </si>
  <si>
    <t>รายจ่ายอื่น</t>
  </si>
  <si>
    <t>เงินทุนสำรองเงินสะสม</t>
  </si>
  <si>
    <t>ค่าที่ดินและสิ่งก่อสร้าง</t>
  </si>
  <si>
    <t>งบกลาง</t>
  </si>
  <si>
    <t>เงินสะสม</t>
  </si>
  <si>
    <t>เงินสด</t>
  </si>
  <si>
    <t>องค์การบริหารส่วนตำบลจันอัด</t>
  </si>
  <si>
    <t>งบทดลอง</t>
  </si>
  <si>
    <t>เดบิต</t>
  </si>
  <si>
    <t>เงินฝากประเภท ออมทรัพย์ -  ธนาคารกรุงไทย  341-6-37996-7</t>
  </si>
  <si>
    <t>เงินฝากประเภท ออมทรัพย์ -  ธนาคารอิสลาม  030-1-09240-0</t>
  </si>
  <si>
    <t>เงินฝากประเภท ออมทรัพย์ -  ธนาคาร ธกส.  01468-2-44473-1</t>
  </si>
  <si>
    <t>เงินฝากประเภท ออมทรัพย์ -  ธนาคาร ธกส.  01468-2-67706-7</t>
  </si>
  <si>
    <t>เงินฝากประเภท ออมทรัพย์ -  ธนาคาร ธกส.  01468-2-62390-3</t>
  </si>
  <si>
    <t>เงินธนาคารประเภท ประจำ -  ธนาคารกรุงไทย  341-2-03402-9</t>
  </si>
  <si>
    <t>เงินธนาคารประเภท ประจำ -  ธนาคารอิสลาม  030-2-00485-8</t>
  </si>
  <si>
    <t>เงินธนาคารประเภทกระแสรายวัน -  ธนาคาร ธกส. 01468-5-00039-0</t>
  </si>
  <si>
    <t>เงินธนาคารประเภทกระแสรายวัน -  ธนาคาร ธกส. 01468-5-00065-1</t>
  </si>
  <si>
    <t>เงินธนาคารประเภทกระแสรายวัน -  ธนาคารกรุงไทย  341-6-00446-9</t>
  </si>
  <si>
    <t>ลูกหนี้ - ภาษีโรงเรือนและที่ดิน</t>
  </si>
  <si>
    <t>ลูกหนี้ - ภาษีบำรุงท้องที่</t>
  </si>
  <si>
    <t>ลูกหนี้ - ภาษีป้าย</t>
  </si>
  <si>
    <t>ลูกหนี้รายได้อื่นๆ ( หมายเหตุ 5 )</t>
  </si>
  <si>
    <t>ลูกหนี้อื่นๆ</t>
  </si>
  <si>
    <t>ลูกหนี้ -เงินทุนเศรษฐกิจชุมชน</t>
  </si>
  <si>
    <t>ลูกหนี้ - เงินยืมเงินงบประมาณ</t>
  </si>
  <si>
    <t>ลูกหนี้ - เงินยืมเงินสะสม</t>
  </si>
  <si>
    <t>เงินรายรับ (หมายเหตุ 1)</t>
  </si>
  <si>
    <t>เงินทุนเศรษฐกิจชุมชน (หมายเหตุ 3)</t>
  </si>
  <si>
    <t>รายจ่ายค้างจ่าย (หมายเหตุ 4)</t>
  </si>
  <si>
    <t>รายจ่ายผัดส่งใบสำคัญ</t>
  </si>
  <si>
    <t>เงินรับฝาก (หมายเหตุ 2)</t>
  </si>
  <si>
    <t>เจ้าหนี้</t>
  </si>
  <si>
    <t>เงินเดือน (ฝ่ายการเมือง)</t>
  </si>
  <si>
    <t>เงินเดือน (ฝ่ายประจำ)</t>
  </si>
  <si>
    <t>เงินอุดหนุนเฉพาะกิจ -ตามยุทธศาสตร์</t>
  </si>
  <si>
    <t>เงินอุดหนุนทั่วไป- ระบุวัตถุประสงค์</t>
  </si>
  <si>
    <t>ผู้จัดทำ                                      ผู้ตรวจ                                       ลงชื่อ                                    ลงชื่อ</t>
  </si>
  <si>
    <t>ณ   วันที่   30   กันยายน  2558 (หลังปิดบัญชี)</t>
  </si>
  <si>
    <t xml:space="preserve">      ( นางลัดดา   สิงหล  )                 (นางนุสรารัตน์  สุวรรณะคำ)             (นายวาทิต    รอดวินิจ )          (  นายเสริม   แสนทวีสุข)</t>
  </si>
  <si>
    <t xml:space="preserve">    นักวิชาการเงินและบัญชี                    ผู้อำนวยการกองคลัง                       ปลัด  อบต. จันอัด                  นายก อบต.จันอัด</t>
  </si>
  <si>
    <t>องค์การบริหารส่วนตำบลดอนชมพู</t>
  </si>
  <si>
    <t>เงินฝากประเภท ออมทรัพย์ -  ธนาคารกรุงไทย  341-0-37111-7</t>
  </si>
  <si>
    <t>เงินฝากประเภท ออมทรัพย์ -  ธนาคาร ธกส.  01468-2-44454-5</t>
  </si>
  <si>
    <t>เงินฝากประเภท ออมทรัพย์ -  ธนาคาร ธกส.  01468-2-62886-4</t>
  </si>
  <si>
    <t>เงินฝากประเภท ออมทรัพย์ -  ธนาคาร ธกส.  01468-2-63680-7</t>
  </si>
  <si>
    <t>เงินฝากประเภท ออมทรัพย์ -  ธนาคาร ออมสิน  05-2510-48731-8</t>
  </si>
  <si>
    <t>เงินธนาคารประเภทกระแสรายวัน -  ธนาคาร ธกส. 082-0-07969-8</t>
  </si>
  <si>
    <t>เงินธนาคารประเภทกระแสรายวัน -  ธนาคารกรุงไทย  341-6-00455-8</t>
  </si>
  <si>
    <t xml:space="preserve">      ( นางพยุง   สมัญญา  )                  (นางสาวสุคนธ์ทร  อุดมธนะทรัพย์)       (นายประเวท   ศรีทอง )              (  นายประเวท   ศรีทอง)</t>
  </si>
  <si>
    <t xml:space="preserve">      นักวิชาการคลังชำนาญการ                    ผู้อำนวยการกองคลัง                   ปลัด อบต. ดอนชมพู                  ปลัดอบต. ปฏิบัติหน้าที่</t>
  </si>
  <si>
    <t xml:space="preserve">                             นายก อบต.ดอนชมพู</t>
  </si>
  <si>
    <t xml:space="preserve">ณ   วันที่   31   มกราคม   2560 </t>
  </si>
  <si>
    <t>ผู้จัดทำ   พยุง  สมัญญา                    ผู้ตรวจ   สุคนธ์ทร  อุดมธนะทรัพย์    ลงชื่อ   ประเวท  ศรีทอง              ลงชื่อ   ประเวท  ศรีทอง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</si>
</sst>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scheme val="minor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7" xfId="0" applyFont="1" applyBorder="1" applyAlignment="1">
      <alignment horizontal="center"/>
    </xf>
    <xf numFmtId="43" fontId="6" fillId="0" borderId="11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0" fontId="4" fillId="0" borderId="5" xfId="0" applyFont="1" applyBorder="1"/>
    <xf numFmtId="0" fontId="4" fillId="0" borderId="2" xfId="0" applyFont="1" applyBorder="1" applyAlignment="1">
      <alignment horizontal="center"/>
    </xf>
    <xf numFmtId="43" fontId="4" fillId="0" borderId="5" xfId="1" applyFont="1" applyBorder="1"/>
    <xf numFmtId="43" fontId="4" fillId="0" borderId="2" xfId="1" applyFont="1" applyBorder="1"/>
    <xf numFmtId="0" fontId="2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43" fontId="4" fillId="0" borderId="4" xfId="1" applyFont="1" applyBorder="1"/>
    <xf numFmtId="43" fontId="4" fillId="0" borderId="1" xfId="1" applyFont="1" applyBorder="1"/>
    <xf numFmtId="0" fontId="4" fillId="0" borderId="4" xfId="0" applyFont="1" applyBorder="1"/>
    <xf numFmtId="43" fontId="4" fillId="0" borderId="0" xfId="0" applyNumberFormat="1" applyFont="1"/>
    <xf numFmtId="43" fontId="4" fillId="0" borderId="0" xfId="1" applyFont="1"/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43" fontId="4" fillId="0" borderId="9" xfId="1" applyFont="1" applyBorder="1"/>
    <xf numFmtId="43" fontId="4" fillId="0" borderId="10" xfId="1" applyFont="1" applyBorder="1"/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6" fillId="0" borderId="8" xfId="1" applyFont="1" applyBorder="1"/>
    <xf numFmtId="43" fontId="6" fillId="0" borderId="3" xfId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5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12" xfId="0" applyFont="1" applyBorder="1" applyAlignment="1">
      <alignment horizontal="left"/>
    </xf>
  </cellXfs>
  <cellStyles count="4">
    <cellStyle name="Comma" xfId="1" builtinId="3"/>
    <cellStyle name="Normal" xfId="0" builtinId="0"/>
    <cellStyle name="เครื่องหมายจุลภาค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00"/>
  <sheetViews>
    <sheetView tabSelected="1" view="pageBreakPreview" zoomScaleNormal="100" workbookViewId="0">
      <selection activeCell="F15" sqref="F15"/>
    </sheetView>
  </sheetViews>
  <sheetFormatPr defaultRowHeight="18" x14ac:dyDescent="0.25"/>
  <cols>
    <col min="1" max="1" width="52" style="3" customWidth="1"/>
    <col min="2" max="2" width="13.140625" style="28" customWidth="1"/>
    <col min="3" max="3" width="20.5703125" style="29" customWidth="1"/>
    <col min="4" max="4" width="20.7109375" style="29" customWidth="1"/>
    <col min="5" max="5" width="9.140625" style="3"/>
    <col min="6" max="6" width="19.7109375" style="3" customWidth="1"/>
    <col min="7" max="9" width="12.85546875" style="3" customWidth="1"/>
    <col min="10" max="16384" width="9.140625" style="3"/>
  </cols>
  <sheetData>
    <row r="1" spans="1:9" ht="16.5" customHeight="1" x14ac:dyDescent="0.3">
      <c r="A1" s="35" t="s">
        <v>51</v>
      </c>
      <c r="B1" s="35"/>
      <c r="C1" s="35"/>
      <c r="D1" s="35"/>
      <c r="E1" s="2"/>
      <c r="F1" s="2"/>
      <c r="G1" s="2"/>
      <c r="H1" s="2"/>
      <c r="I1" s="2"/>
    </row>
    <row r="2" spans="1:9" ht="17.25" customHeight="1" x14ac:dyDescent="0.3">
      <c r="A2" s="35" t="s">
        <v>17</v>
      </c>
      <c r="B2" s="35"/>
      <c r="C2" s="35"/>
      <c r="D2" s="35"/>
      <c r="E2" s="2"/>
      <c r="F2" s="2"/>
      <c r="G2" s="2"/>
      <c r="H2" s="2"/>
      <c r="I2" s="2"/>
    </row>
    <row r="3" spans="1:9" ht="17.25" customHeight="1" x14ac:dyDescent="0.3">
      <c r="A3" s="36" t="s">
        <v>62</v>
      </c>
      <c r="B3" s="36"/>
      <c r="C3" s="36"/>
      <c r="D3" s="36"/>
      <c r="E3" s="2"/>
      <c r="F3" s="2"/>
      <c r="G3" s="2"/>
      <c r="H3" s="2"/>
      <c r="I3" s="2"/>
    </row>
    <row r="4" spans="1:9" ht="18.75" x14ac:dyDescent="0.3">
      <c r="A4" s="4" t="s">
        <v>0</v>
      </c>
      <c r="B4" s="4" t="s">
        <v>7</v>
      </c>
      <c r="C4" s="5" t="s">
        <v>18</v>
      </c>
      <c r="D4" s="6" t="s">
        <v>5</v>
      </c>
      <c r="E4" s="2"/>
      <c r="F4" s="2"/>
      <c r="G4" s="2"/>
      <c r="H4" s="2"/>
      <c r="I4" s="2"/>
    </row>
    <row r="5" spans="1:9" ht="18.75" x14ac:dyDescent="0.3">
      <c r="A5" s="7" t="s">
        <v>15</v>
      </c>
      <c r="B5" s="8">
        <v>110100</v>
      </c>
      <c r="C5" s="9">
        <v>9918.5</v>
      </c>
      <c r="D5" s="10"/>
      <c r="E5" s="2"/>
      <c r="F5" s="2"/>
      <c r="G5" s="2"/>
      <c r="H5" s="2"/>
      <c r="I5" s="2"/>
    </row>
    <row r="6" spans="1:9" ht="18.75" x14ac:dyDescent="0.3">
      <c r="A6" s="11" t="s">
        <v>52</v>
      </c>
      <c r="B6" s="12">
        <v>111201</v>
      </c>
      <c r="C6" s="13">
        <v>7469154.8300000001</v>
      </c>
      <c r="D6" s="14"/>
      <c r="E6" s="2"/>
      <c r="F6" s="2"/>
      <c r="G6" s="2"/>
      <c r="H6" s="2"/>
      <c r="I6" s="2"/>
    </row>
    <row r="7" spans="1:9" ht="18.75" x14ac:dyDescent="0.3">
      <c r="A7" s="11" t="s">
        <v>53</v>
      </c>
      <c r="B7" s="12">
        <v>111201</v>
      </c>
      <c r="C7" s="13">
        <v>17251481.329999998</v>
      </c>
      <c r="D7" s="14"/>
      <c r="E7" s="2"/>
      <c r="F7" s="2"/>
      <c r="G7" s="2"/>
      <c r="H7" s="2"/>
      <c r="I7" s="2"/>
    </row>
    <row r="8" spans="1:9" ht="18.75" x14ac:dyDescent="0.3">
      <c r="A8" s="11" t="s">
        <v>54</v>
      </c>
      <c r="B8" s="12">
        <v>111201</v>
      </c>
      <c r="C8" s="13">
        <v>717581.72</v>
      </c>
      <c r="D8" s="14"/>
      <c r="E8" s="2"/>
      <c r="F8" s="2"/>
      <c r="G8" s="2"/>
      <c r="H8" s="2"/>
      <c r="I8" s="2"/>
    </row>
    <row r="9" spans="1:9" ht="18.75" x14ac:dyDescent="0.3">
      <c r="A9" s="11" t="s">
        <v>55</v>
      </c>
      <c r="B9" s="12">
        <v>111201</v>
      </c>
      <c r="C9" s="13">
        <v>23981.78</v>
      </c>
      <c r="D9" s="14"/>
      <c r="E9" s="2"/>
      <c r="F9" s="2"/>
      <c r="G9" s="2"/>
      <c r="H9" s="2"/>
      <c r="I9" s="2"/>
    </row>
    <row r="10" spans="1:9" ht="18.75" x14ac:dyDescent="0.3">
      <c r="A10" s="11" t="s">
        <v>56</v>
      </c>
      <c r="B10" s="12">
        <v>111201</v>
      </c>
      <c r="C10" s="13">
        <v>114065.04</v>
      </c>
      <c r="D10" s="14"/>
      <c r="E10" s="2"/>
      <c r="F10" s="2"/>
      <c r="G10" s="2"/>
      <c r="H10" s="2"/>
      <c r="I10" s="2"/>
    </row>
    <row r="11" spans="1:9" ht="18.75" x14ac:dyDescent="0.3">
      <c r="A11" s="11" t="s">
        <v>57</v>
      </c>
      <c r="B11" s="12">
        <v>111203</v>
      </c>
      <c r="C11" s="13">
        <v>0</v>
      </c>
      <c r="D11" s="14"/>
      <c r="E11" s="2"/>
      <c r="F11" s="2"/>
      <c r="G11" s="2"/>
      <c r="H11" s="2"/>
      <c r="I11" s="2"/>
    </row>
    <row r="12" spans="1:9" ht="18.75" x14ac:dyDescent="0.3">
      <c r="A12" s="15" t="s">
        <v>58</v>
      </c>
      <c r="B12" s="12">
        <v>111203</v>
      </c>
      <c r="C12" s="13">
        <v>0</v>
      </c>
      <c r="D12" s="14"/>
      <c r="E12" s="2"/>
      <c r="F12" s="2"/>
      <c r="G12" s="2"/>
      <c r="H12" s="2"/>
      <c r="I12" s="2"/>
    </row>
    <row r="13" spans="1:9" ht="18.75" x14ac:dyDescent="0.3">
      <c r="A13" s="11" t="s">
        <v>35</v>
      </c>
      <c r="B13" s="12">
        <v>113100</v>
      </c>
      <c r="C13" s="13">
        <v>7708</v>
      </c>
      <c r="D13" s="14"/>
      <c r="E13" s="2"/>
      <c r="F13" s="2"/>
      <c r="G13" s="2"/>
      <c r="H13" s="2"/>
      <c r="I13" s="2"/>
    </row>
    <row r="14" spans="1:9" ht="18.75" x14ac:dyDescent="0.3">
      <c r="A14" s="15" t="s">
        <v>29</v>
      </c>
      <c r="B14" s="12">
        <v>113301</v>
      </c>
      <c r="C14" s="13">
        <v>5758</v>
      </c>
      <c r="D14" s="14"/>
      <c r="E14" s="2"/>
      <c r="F14" s="2"/>
      <c r="G14" s="2"/>
      <c r="H14" s="2"/>
      <c r="I14" s="2"/>
    </row>
    <row r="15" spans="1:9" ht="18.75" x14ac:dyDescent="0.3">
      <c r="A15" s="15" t="s">
        <v>30</v>
      </c>
      <c r="B15" s="12">
        <v>113302</v>
      </c>
      <c r="C15" s="13">
        <v>4683.08</v>
      </c>
      <c r="D15" s="14"/>
      <c r="E15" s="2"/>
      <c r="F15" s="2"/>
      <c r="G15" s="2"/>
      <c r="H15" s="2"/>
      <c r="I15" s="2"/>
    </row>
    <row r="16" spans="1:9" ht="18.75" x14ac:dyDescent="0.3">
      <c r="A16" s="15" t="s">
        <v>31</v>
      </c>
      <c r="B16" s="12">
        <v>113303</v>
      </c>
      <c r="C16" s="13">
        <v>7512</v>
      </c>
      <c r="D16" s="14"/>
      <c r="E16" s="2"/>
      <c r="F16" s="2"/>
      <c r="G16" s="2"/>
      <c r="H16" s="2"/>
      <c r="I16" s="2"/>
    </row>
    <row r="17" spans="1:9" ht="18.75" x14ac:dyDescent="0.3">
      <c r="A17" s="15" t="s">
        <v>32</v>
      </c>
      <c r="B17" s="12">
        <v>113400</v>
      </c>
      <c r="C17" s="13">
        <v>195</v>
      </c>
      <c r="D17" s="14"/>
      <c r="E17" s="2"/>
      <c r="F17" s="2"/>
      <c r="G17" s="2"/>
      <c r="H17" s="2"/>
      <c r="I17" s="2"/>
    </row>
    <row r="18" spans="1:9" ht="18.75" x14ac:dyDescent="0.3">
      <c r="A18" s="11" t="s">
        <v>34</v>
      </c>
      <c r="B18" s="12">
        <v>113500</v>
      </c>
      <c r="C18" s="13">
        <v>646000</v>
      </c>
      <c r="D18" s="14"/>
      <c r="E18" s="2"/>
      <c r="F18" s="2"/>
      <c r="G18" s="2"/>
      <c r="H18" s="2"/>
      <c r="I18" s="2"/>
    </row>
    <row r="19" spans="1:9" ht="18.75" x14ac:dyDescent="0.3">
      <c r="A19" s="15" t="s">
        <v>33</v>
      </c>
      <c r="B19" s="12">
        <v>113600</v>
      </c>
      <c r="C19" s="13">
        <v>0</v>
      </c>
      <c r="D19" s="14"/>
      <c r="E19" s="2"/>
      <c r="F19" s="2"/>
      <c r="G19" s="2"/>
      <c r="H19" s="2"/>
      <c r="I19" s="2"/>
    </row>
    <row r="20" spans="1:9" ht="18.75" x14ac:dyDescent="0.3">
      <c r="A20" s="11" t="s">
        <v>36</v>
      </c>
      <c r="B20" s="12">
        <v>113700</v>
      </c>
      <c r="C20" s="13">
        <v>0</v>
      </c>
      <c r="D20" s="14"/>
      <c r="E20" s="2"/>
      <c r="F20" s="2"/>
      <c r="G20" s="2"/>
      <c r="H20" s="2"/>
      <c r="I20" s="2"/>
    </row>
    <row r="21" spans="1:9" ht="18.75" x14ac:dyDescent="0.3">
      <c r="A21" s="15" t="s">
        <v>37</v>
      </c>
      <c r="B21" s="12">
        <v>400000</v>
      </c>
      <c r="C21" s="13">
        <v>0</v>
      </c>
      <c r="D21" s="14">
        <v>11503224.74</v>
      </c>
      <c r="E21" s="2"/>
      <c r="F21" s="2"/>
      <c r="G21" s="2"/>
      <c r="H21" s="2"/>
      <c r="I21" s="2"/>
    </row>
    <row r="22" spans="1:9" ht="18.75" x14ac:dyDescent="0.3">
      <c r="A22" s="15" t="s">
        <v>38</v>
      </c>
      <c r="B22" s="12"/>
      <c r="C22" s="13">
        <v>0</v>
      </c>
      <c r="D22" s="14">
        <v>1477646.76</v>
      </c>
      <c r="E22" s="2"/>
      <c r="F22" s="2"/>
      <c r="G22" s="2"/>
      <c r="H22" s="2"/>
      <c r="I22" s="2"/>
    </row>
    <row r="23" spans="1:9" ht="18.75" x14ac:dyDescent="0.3">
      <c r="A23" s="15" t="s">
        <v>39</v>
      </c>
      <c r="B23" s="12">
        <v>211000</v>
      </c>
      <c r="C23" s="13">
        <v>0</v>
      </c>
      <c r="D23" s="14">
        <v>94000</v>
      </c>
      <c r="E23" s="2"/>
      <c r="F23" s="2"/>
      <c r="G23" s="2"/>
      <c r="H23" s="2"/>
      <c r="I23" s="2"/>
    </row>
    <row r="24" spans="1:9" ht="18.75" x14ac:dyDescent="0.3">
      <c r="A24" s="15" t="s">
        <v>40</v>
      </c>
      <c r="B24" s="12">
        <v>214000</v>
      </c>
      <c r="C24" s="13">
        <v>0</v>
      </c>
      <c r="D24" s="14">
        <v>0</v>
      </c>
      <c r="E24" s="2"/>
      <c r="F24" s="2"/>
      <c r="G24" s="2"/>
      <c r="H24" s="2"/>
      <c r="I24" s="2"/>
    </row>
    <row r="25" spans="1:9" ht="18.75" x14ac:dyDescent="0.3">
      <c r="A25" s="15" t="s">
        <v>41</v>
      </c>
      <c r="B25" s="12">
        <v>215000</v>
      </c>
      <c r="C25" s="13">
        <v>0</v>
      </c>
      <c r="D25" s="14">
        <v>2201165.71</v>
      </c>
      <c r="E25" s="2"/>
      <c r="F25" s="2"/>
      <c r="G25" s="2"/>
      <c r="H25" s="2"/>
      <c r="I25" s="2"/>
    </row>
    <row r="26" spans="1:9" ht="18.75" x14ac:dyDescent="0.3">
      <c r="A26" s="15" t="s">
        <v>42</v>
      </c>
      <c r="B26" s="12">
        <v>220000</v>
      </c>
      <c r="C26" s="13">
        <v>0</v>
      </c>
      <c r="D26" s="14">
        <v>0</v>
      </c>
      <c r="E26" s="2"/>
      <c r="F26" s="2"/>
      <c r="G26" s="2"/>
      <c r="H26" s="2"/>
      <c r="I26" s="2"/>
    </row>
    <row r="27" spans="1:9" ht="18.75" x14ac:dyDescent="0.3">
      <c r="A27" s="15" t="s">
        <v>14</v>
      </c>
      <c r="B27" s="12">
        <v>310000</v>
      </c>
      <c r="C27" s="13">
        <v>0</v>
      </c>
      <c r="D27" s="14">
        <v>12409540.460000001</v>
      </c>
      <c r="E27" s="2"/>
      <c r="F27" s="2"/>
      <c r="G27" s="2"/>
      <c r="H27" s="2"/>
      <c r="I27" s="2"/>
    </row>
    <row r="28" spans="1:9" ht="18.75" x14ac:dyDescent="0.3">
      <c r="A28" s="15" t="s">
        <v>11</v>
      </c>
      <c r="B28" s="12">
        <v>320000</v>
      </c>
      <c r="C28" s="13">
        <v>0</v>
      </c>
      <c r="D28" s="14">
        <v>9467079.5399999991</v>
      </c>
      <c r="E28" s="2"/>
      <c r="F28" s="2"/>
      <c r="G28" s="2"/>
      <c r="H28" s="2"/>
      <c r="I28" s="2"/>
    </row>
    <row r="29" spans="1:9" ht="18.75" x14ac:dyDescent="0.3">
      <c r="A29" s="15" t="s">
        <v>13</v>
      </c>
      <c r="B29" s="12">
        <v>510000</v>
      </c>
      <c r="C29" s="13">
        <v>4214354</v>
      </c>
      <c r="D29" s="14"/>
      <c r="E29" s="2"/>
      <c r="F29" s="2"/>
      <c r="G29" s="2"/>
      <c r="H29" s="2"/>
      <c r="I29" s="2"/>
    </row>
    <row r="30" spans="1:9" ht="18.75" x14ac:dyDescent="0.3">
      <c r="A30" s="15" t="s">
        <v>43</v>
      </c>
      <c r="B30" s="12">
        <v>521000</v>
      </c>
      <c r="C30" s="13">
        <v>778258</v>
      </c>
      <c r="D30" s="14"/>
      <c r="E30" s="2"/>
      <c r="F30" s="17"/>
      <c r="G30" s="17">
        <f>SUM(F34)</f>
        <v>0</v>
      </c>
      <c r="H30" s="17"/>
      <c r="I30" s="17"/>
    </row>
    <row r="31" spans="1:9" ht="18.75" x14ac:dyDescent="0.3">
      <c r="A31" s="15" t="s">
        <v>44</v>
      </c>
      <c r="B31" s="12">
        <v>522000</v>
      </c>
      <c r="C31" s="13">
        <v>2964107</v>
      </c>
      <c r="D31" s="14"/>
      <c r="E31" s="2"/>
      <c r="F31" s="17">
        <v>207329</v>
      </c>
      <c r="G31" s="17">
        <f>SUM(C31+F31)</f>
        <v>3171436</v>
      </c>
      <c r="H31" s="17"/>
      <c r="I31" s="17"/>
    </row>
    <row r="32" spans="1:9" ht="18.75" x14ac:dyDescent="0.3">
      <c r="A32" s="15" t="s">
        <v>2</v>
      </c>
      <c r="B32" s="12">
        <v>531000</v>
      </c>
      <c r="C32" s="13">
        <v>165778</v>
      </c>
      <c r="D32" s="14"/>
      <c r="E32" s="2"/>
      <c r="F32" s="17">
        <v>526000</v>
      </c>
      <c r="G32" s="17">
        <f t="shared" ref="G32:G41" si="0">SUM(C32+F32)</f>
        <v>691778</v>
      </c>
      <c r="H32" s="17"/>
      <c r="I32" s="17"/>
    </row>
    <row r="33" spans="1:9" ht="18.75" x14ac:dyDescent="0.3">
      <c r="A33" s="15" t="s">
        <v>3</v>
      </c>
      <c r="B33" s="12">
        <v>532000</v>
      </c>
      <c r="C33" s="13">
        <v>713086.55</v>
      </c>
      <c r="D33" s="14"/>
      <c r="E33" s="2"/>
      <c r="F33" s="17"/>
      <c r="G33" s="17">
        <f t="shared" si="0"/>
        <v>713086.55</v>
      </c>
      <c r="H33" s="17"/>
      <c r="I33" s="17"/>
    </row>
    <row r="34" spans="1:9" ht="18.75" x14ac:dyDescent="0.3">
      <c r="A34" s="15" t="s">
        <v>4</v>
      </c>
      <c r="B34" s="12">
        <v>533000</v>
      </c>
      <c r="C34" s="13">
        <v>732025</v>
      </c>
      <c r="D34" s="14"/>
      <c r="E34" s="2"/>
      <c r="F34" s="17"/>
      <c r="G34" s="17">
        <f t="shared" si="0"/>
        <v>732025</v>
      </c>
      <c r="H34" s="17"/>
      <c r="I34" s="17"/>
    </row>
    <row r="35" spans="1:9" ht="18.75" x14ac:dyDescent="0.3">
      <c r="A35" s="15" t="s">
        <v>6</v>
      </c>
      <c r="B35" s="12">
        <v>534000</v>
      </c>
      <c r="C35" s="13">
        <v>403461.18</v>
      </c>
      <c r="D35" s="14"/>
      <c r="E35" s="2"/>
      <c r="F35" s="17">
        <v>408355</v>
      </c>
      <c r="G35" s="17">
        <f t="shared" si="0"/>
        <v>811816.17999999993</v>
      </c>
      <c r="H35" s="17"/>
      <c r="I35" s="17">
        <f>SUM(F35:H35)</f>
        <v>1220171.18</v>
      </c>
    </row>
    <row r="36" spans="1:9" ht="18.75" x14ac:dyDescent="0.3">
      <c r="A36" s="15" t="s">
        <v>8</v>
      </c>
      <c r="B36" s="12">
        <v>541000</v>
      </c>
      <c r="C36" s="13">
        <v>391548.2</v>
      </c>
      <c r="D36" s="14"/>
      <c r="E36" s="2"/>
      <c r="F36" s="17">
        <v>1507000</v>
      </c>
      <c r="G36" s="17">
        <f t="shared" si="0"/>
        <v>1898548.2</v>
      </c>
      <c r="H36" s="17"/>
      <c r="I36" s="17">
        <f>SUM(F36:H36)</f>
        <v>3405548.2</v>
      </c>
    </row>
    <row r="37" spans="1:9" ht="18.75" x14ac:dyDescent="0.3">
      <c r="A37" s="15" t="s">
        <v>12</v>
      </c>
      <c r="B37" s="12">
        <v>542000</v>
      </c>
      <c r="C37" s="13">
        <v>0</v>
      </c>
      <c r="D37" s="14"/>
      <c r="E37" s="18"/>
      <c r="F37" s="17">
        <v>300000</v>
      </c>
      <c r="G37" s="17">
        <f t="shared" si="0"/>
        <v>300000</v>
      </c>
      <c r="H37" s="17"/>
      <c r="I37" s="17"/>
    </row>
    <row r="38" spans="1:9" ht="18.75" x14ac:dyDescent="0.3">
      <c r="A38" s="15" t="s">
        <v>10</v>
      </c>
      <c r="B38" s="12">
        <v>550000</v>
      </c>
      <c r="C38" s="13">
        <v>0</v>
      </c>
      <c r="D38" s="14"/>
      <c r="E38" s="2"/>
      <c r="F38" s="17"/>
      <c r="G38" s="17">
        <f t="shared" si="0"/>
        <v>0</v>
      </c>
      <c r="H38" s="17"/>
      <c r="I38" s="17"/>
    </row>
    <row r="39" spans="1:9" ht="18.75" x14ac:dyDescent="0.3">
      <c r="A39" s="15" t="s">
        <v>9</v>
      </c>
      <c r="B39" s="12">
        <v>560000</v>
      </c>
      <c r="C39" s="13">
        <v>532000</v>
      </c>
      <c r="D39" s="14"/>
      <c r="E39" s="2"/>
      <c r="F39" s="17">
        <f>SUM(C29:C39)</f>
        <v>10894617.93</v>
      </c>
      <c r="G39" s="17">
        <f t="shared" si="0"/>
        <v>11426617.93</v>
      </c>
      <c r="H39" s="17"/>
      <c r="I39" s="17">
        <f>SUM(F39:H39)</f>
        <v>22321235.859999999</v>
      </c>
    </row>
    <row r="40" spans="1:9" ht="18.75" x14ac:dyDescent="0.3">
      <c r="A40" s="15" t="s">
        <v>45</v>
      </c>
      <c r="B40" s="12"/>
      <c r="C40" s="13">
        <v>0</v>
      </c>
      <c r="D40" s="14"/>
      <c r="E40" s="2"/>
      <c r="F40" s="17">
        <f>SUM(F35:F39)</f>
        <v>13109972.93</v>
      </c>
      <c r="G40" s="17">
        <f t="shared" si="0"/>
        <v>13109972.93</v>
      </c>
      <c r="H40" s="17"/>
      <c r="I40" s="17">
        <f>SUM(F40:H40)</f>
        <v>26219945.859999999</v>
      </c>
    </row>
    <row r="41" spans="1:9" ht="18.75" x14ac:dyDescent="0.3">
      <c r="A41" s="19" t="s">
        <v>46</v>
      </c>
      <c r="B41" s="20"/>
      <c r="C41" s="13">
        <v>0</v>
      </c>
      <c r="D41" s="22"/>
      <c r="E41" s="2"/>
      <c r="F41" s="17">
        <v>124999.7</v>
      </c>
      <c r="G41" s="17">
        <f t="shared" si="0"/>
        <v>124999.7</v>
      </c>
      <c r="H41" s="2"/>
      <c r="I41" s="2"/>
    </row>
    <row r="42" spans="1:9" ht="19.5" thickBot="1" x14ac:dyDescent="0.35">
      <c r="A42" s="23" t="s">
        <v>1</v>
      </c>
      <c r="B42" s="24"/>
      <c r="C42" s="25">
        <v>37152657.210000001</v>
      </c>
      <c r="D42" s="26">
        <v>37152657.210000001</v>
      </c>
      <c r="E42" s="2"/>
      <c r="F42" s="2"/>
      <c r="G42" s="2"/>
      <c r="H42" s="2"/>
      <c r="I42" s="2"/>
    </row>
    <row r="43" spans="1:9" ht="19.5" thickTop="1" x14ac:dyDescent="0.3">
      <c r="A43" s="37" t="s">
        <v>63</v>
      </c>
      <c r="B43" s="37"/>
      <c r="C43" s="37"/>
      <c r="D43" s="37"/>
      <c r="E43" s="1"/>
      <c r="F43" s="16">
        <f>SUM(C42-D42)</f>
        <v>0</v>
      </c>
      <c r="G43" s="2"/>
      <c r="H43" s="2"/>
      <c r="I43" s="2"/>
    </row>
    <row r="44" spans="1:9" ht="18.75" x14ac:dyDescent="0.3">
      <c r="A44" s="31"/>
      <c r="B44" s="31"/>
      <c r="C44" s="31"/>
      <c r="D44" s="31"/>
      <c r="E44" s="1"/>
      <c r="F44" s="16"/>
      <c r="G44" s="2"/>
      <c r="H44" s="2"/>
      <c r="I44" s="2"/>
    </row>
    <row r="45" spans="1:9" ht="18.75" x14ac:dyDescent="0.3">
      <c r="A45" s="33" t="s">
        <v>59</v>
      </c>
      <c r="B45" s="33"/>
      <c r="C45" s="33"/>
      <c r="D45" s="33"/>
      <c r="E45" s="1"/>
      <c r="F45" s="2"/>
      <c r="G45" s="2"/>
      <c r="H45" s="2"/>
      <c r="I45" s="2"/>
    </row>
    <row r="46" spans="1:9" ht="18.75" x14ac:dyDescent="0.3">
      <c r="A46" s="33" t="s">
        <v>60</v>
      </c>
      <c r="B46" s="33"/>
      <c r="C46" s="33"/>
      <c r="D46" s="33"/>
      <c r="E46" s="1"/>
      <c r="F46" s="2"/>
      <c r="G46" s="2"/>
      <c r="H46" s="2"/>
      <c r="I46" s="2"/>
    </row>
    <row r="47" spans="1:9" ht="15.75" customHeight="1" x14ac:dyDescent="0.3">
      <c r="A47" s="30"/>
      <c r="B47" s="30"/>
      <c r="C47" s="34" t="s">
        <v>61</v>
      </c>
      <c r="D47" s="34"/>
      <c r="E47" s="1"/>
      <c r="F47" s="2"/>
      <c r="G47" s="2"/>
      <c r="H47" s="2"/>
      <c r="I47" s="2"/>
    </row>
    <row r="48" spans="1:9" ht="18.75" x14ac:dyDescent="0.3">
      <c r="A48" s="30"/>
      <c r="B48" s="30"/>
      <c r="C48" s="32"/>
      <c r="D48" s="32"/>
      <c r="E48" s="1"/>
      <c r="F48" s="2"/>
      <c r="G48" s="2"/>
      <c r="H48" s="2"/>
      <c r="I48" s="2"/>
    </row>
    <row r="49" spans="1:9" ht="18.75" x14ac:dyDescent="0.3">
      <c r="A49" s="30"/>
      <c r="B49" s="30"/>
      <c r="C49" s="32"/>
      <c r="D49" s="32"/>
      <c r="E49" s="1"/>
      <c r="F49" s="2"/>
      <c r="G49" s="2"/>
      <c r="H49" s="2"/>
      <c r="I49" s="2"/>
    </row>
    <row r="50" spans="1:9" ht="18.75" x14ac:dyDescent="0.3">
      <c r="A50" s="30"/>
      <c r="B50" s="30"/>
      <c r="C50" s="32"/>
      <c r="D50" s="32"/>
      <c r="E50" s="1"/>
      <c r="F50" s="2"/>
      <c r="G50" s="2"/>
      <c r="H50" s="2"/>
      <c r="I50" s="2"/>
    </row>
    <row r="51" spans="1:9" ht="18.75" x14ac:dyDescent="0.3">
      <c r="A51" s="35" t="s">
        <v>16</v>
      </c>
      <c r="B51" s="35"/>
      <c r="C51" s="35"/>
      <c r="D51" s="35"/>
      <c r="E51" s="2"/>
      <c r="F51" s="2"/>
      <c r="G51" s="2"/>
      <c r="H51" s="2"/>
      <c r="I51" s="2"/>
    </row>
    <row r="52" spans="1:9" ht="18.75" x14ac:dyDescent="0.3">
      <c r="A52" s="35" t="s">
        <v>17</v>
      </c>
      <c r="B52" s="35"/>
      <c r="C52" s="35"/>
      <c r="D52" s="35"/>
      <c r="E52" s="2"/>
      <c r="F52" s="16">
        <f>SUM(C29:C39)</f>
        <v>10894617.93</v>
      </c>
      <c r="G52" s="2"/>
      <c r="H52" s="2"/>
      <c r="I52" s="2"/>
    </row>
    <row r="53" spans="1:9" ht="18.75" x14ac:dyDescent="0.3">
      <c r="A53" s="36" t="s">
        <v>48</v>
      </c>
      <c r="B53" s="36"/>
      <c r="C53" s="36"/>
      <c r="D53" s="36"/>
      <c r="E53" s="2"/>
      <c r="F53" s="2"/>
      <c r="G53" s="2"/>
      <c r="H53" s="2"/>
      <c r="I53" s="2"/>
    </row>
    <row r="54" spans="1:9" ht="18.75" x14ac:dyDescent="0.3">
      <c r="A54" s="4" t="s">
        <v>0</v>
      </c>
      <c r="B54" s="4" t="s">
        <v>7</v>
      </c>
      <c r="C54" s="5" t="s">
        <v>18</v>
      </c>
      <c r="D54" s="6" t="s">
        <v>5</v>
      </c>
      <c r="E54" s="2"/>
      <c r="F54" s="2"/>
      <c r="G54" s="2"/>
      <c r="H54" s="2"/>
      <c r="I54" s="2"/>
    </row>
    <row r="55" spans="1:9" ht="18.75" x14ac:dyDescent="0.3">
      <c r="A55" s="7" t="s">
        <v>15</v>
      </c>
      <c r="B55" s="8">
        <v>110100</v>
      </c>
      <c r="C55" s="9">
        <v>0</v>
      </c>
      <c r="D55" s="10"/>
      <c r="E55" s="2"/>
      <c r="F55" s="2"/>
      <c r="G55" s="2"/>
      <c r="H55" s="2"/>
      <c r="I55" s="2"/>
    </row>
    <row r="56" spans="1:9" ht="18.75" x14ac:dyDescent="0.3">
      <c r="A56" s="11" t="s">
        <v>19</v>
      </c>
      <c r="B56" s="12"/>
      <c r="C56" s="13">
        <v>10662183.68</v>
      </c>
      <c r="D56" s="14"/>
      <c r="E56" s="2"/>
      <c r="F56" s="2"/>
      <c r="G56" s="2"/>
      <c r="H56" s="2"/>
      <c r="I56" s="2"/>
    </row>
    <row r="57" spans="1:9" ht="18.75" x14ac:dyDescent="0.3">
      <c r="A57" s="15" t="s">
        <v>20</v>
      </c>
      <c r="B57" s="12"/>
      <c r="C57" s="13">
        <v>55333.39</v>
      </c>
      <c r="D57" s="14"/>
      <c r="E57" s="2"/>
      <c r="F57" s="2"/>
      <c r="G57" s="2"/>
      <c r="H57" s="2"/>
      <c r="I57" s="2"/>
    </row>
    <row r="58" spans="1:9" ht="18.75" x14ac:dyDescent="0.3">
      <c r="A58" s="11" t="s">
        <v>21</v>
      </c>
      <c r="B58" s="12"/>
      <c r="C58" s="13">
        <v>1988669.68</v>
      </c>
      <c r="D58" s="14"/>
      <c r="E58" s="2"/>
      <c r="F58" s="2"/>
      <c r="G58" s="2"/>
      <c r="H58" s="2"/>
      <c r="I58" s="2"/>
    </row>
    <row r="59" spans="1:9" ht="18.75" x14ac:dyDescent="0.3">
      <c r="A59" s="11" t="s">
        <v>22</v>
      </c>
      <c r="B59" s="12"/>
      <c r="C59" s="13">
        <v>98186.880000000005</v>
      </c>
      <c r="D59" s="14"/>
      <c r="E59" s="2"/>
      <c r="F59" s="2"/>
      <c r="G59" s="2"/>
      <c r="H59" s="2"/>
      <c r="I59" s="2"/>
    </row>
    <row r="60" spans="1:9" ht="18.75" x14ac:dyDescent="0.3">
      <c r="A60" s="11" t="s">
        <v>23</v>
      </c>
      <c r="B60" s="12"/>
      <c r="C60" s="13">
        <v>306654.63</v>
      </c>
      <c r="D60" s="14"/>
      <c r="E60" s="2"/>
      <c r="F60" s="2"/>
      <c r="G60" s="2"/>
      <c r="H60" s="2"/>
      <c r="I60" s="2"/>
    </row>
    <row r="61" spans="1:9" ht="18.75" x14ac:dyDescent="0.3">
      <c r="A61" s="15" t="s">
        <v>24</v>
      </c>
      <c r="B61" s="12"/>
      <c r="C61" s="13">
        <v>715191.61</v>
      </c>
      <c r="D61" s="14"/>
      <c r="E61" s="2"/>
      <c r="F61" s="2"/>
      <c r="G61" s="2"/>
      <c r="H61" s="2"/>
      <c r="I61" s="2"/>
    </row>
    <row r="62" spans="1:9" ht="18.75" x14ac:dyDescent="0.3">
      <c r="A62" s="15" t="s">
        <v>25</v>
      </c>
      <c r="B62" s="12"/>
      <c r="C62" s="13">
        <v>2000000</v>
      </c>
      <c r="D62" s="14"/>
      <c r="E62" s="2"/>
      <c r="F62" s="2"/>
      <c r="G62" s="2"/>
      <c r="H62" s="2"/>
      <c r="I62" s="2"/>
    </row>
    <row r="63" spans="1:9" ht="18.75" x14ac:dyDescent="0.3">
      <c r="A63" s="11" t="s">
        <v>26</v>
      </c>
      <c r="B63" s="12"/>
      <c r="C63" s="13">
        <v>0</v>
      </c>
      <c r="D63" s="14"/>
      <c r="E63" s="2"/>
      <c r="F63" s="2"/>
      <c r="G63" s="2"/>
      <c r="H63" s="2"/>
      <c r="I63" s="2"/>
    </row>
    <row r="64" spans="1:9" ht="18.75" x14ac:dyDescent="0.3">
      <c r="A64" s="11" t="s">
        <v>27</v>
      </c>
      <c r="B64" s="12"/>
      <c r="C64" s="13">
        <v>0</v>
      </c>
      <c r="D64" s="14"/>
      <c r="E64" s="2"/>
      <c r="F64" s="2"/>
      <c r="G64" s="2"/>
      <c r="H64" s="2"/>
      <c r="I64" s="2"/>
    </row>
    <row r="65" spans="1:9" ht="18.75" x14ac:dyDescent="0.3">
      <c r="A65" s="15" t="s">
        <v>28</v>
      </c>
      <c r="B65" s="12"/>
      <c r="C65" s="13">
        <f>SUM(B65)</f>
        <v>0</v>
      </c>
      <c r="D65" s="14"/>
      <c r="E65" s="2"/>
      <c r="F65" s="2"/>
      <c r="G65" s="2"/>
      <c r="H65" s="2"/>
      <c r="I65" s="2"/>
    </row>
    <row r="66" spans="1:9" ht="18.75" x14ac:dyDescent="0.3">
      <c r="A66" s="15" t="s">
        <v>29</v>
      </c>
      <c r="B66" s="12">
        <v>110601</v>
      </c>
      <c r="C66" s="13">
        <v>0</v>
      </c>
      <c r="D66" s="14"/>
      <c r="E66" s="2"/>
      <c r="F66" s="2"/>
      <c r="G66" s="2"/>
      <c r="H66" s="2"/>
      <c r="I66" s="2"/>
    </row>
    <row r="67" spans="1:9" ht="18.75" x14ac:dyDescent="0.3">
      <c r="A67" s="15" t="s">
        <v>30</v>
      </c>
      <c r="B67" s="12">
        <v>110602</v>
      </c>
      <c r="C67" s="13">
        <v>4753</v>
      </c>
      <c r="D67" s="14"/>
      <c r="E67" s="2"/>
      <c r="F67" s="2"/>
      <c r="G67" s="2"/>
      <c r="H67" s="2"/>
      <c r="I67" s="2"/>
    </row>
    <row r="68" spans="1:9" ht="18.75" x14ac:dyDescent="0.3">
      <c r="A68" s="15" t="s">
        <v>31</v>
      </c>
      <c r="B68" s="12">
        <v>110603</v>
      </c>
      <c r="C68" s="13">
        <v>0</v>
      </c>
      <c r="D68" s="14"/>
      <c r="E68" s="2"/>
      <c r="F68" s="2"/>
      <c r="G68" s="2"/>
      <c r="H68" s="2"/>
      <c r="I68" s="2"/>
    </row>
    <row r="69" spans="1:9" ht="18.75" x14ac:dyDescent="0.3">
      <c r="A69" s="15" t="s">
        <v>32</v>
      </c>
      <c r="B69" s="12">
        <v>110609</v>
      </c>
      <c r="C69" s="13">
        <v>0</v>
      </c>
      <c r="D69" s="14"/>
      <c r="E69" s="2"/>
      <c r="F69" s="2"/>
      <c r="G69" s="2"/>
      <c r="H69" s="2"/>
      <c r="I69" s="2"/>
    </row>
    <row r="70" spans="1:9" ht="18.75" x14ac:dyDescent="0.3">
      <c r="A70" s="15" t="s">
        <v>33</v>
      </c>
      <c r="B70" s="12">
        <v>110604</v>
      </c>
      <c r="C70" s="13">
        <v>0</v>
      </c>
      <c r="D70" s="14"/>
      <c r="E70" s="2"/>
      <c r="F70" s="2"/>
      <c r="G70" s="2"/>
      <c r="H70" s="2"/>
      <c r="I70" s="2"/>
    </row>
    <row r="71" spans="1:9" ht="18.75" x14ac:dyDescent="0.3">
      <c r="A71" s="11" t="s">
        <v>34</v>
      </c>
      <c r="B71" s="12"/>
      <c r="C71" s="13">
        <v>520000</v>
      </c>
      <c r="D71" s="14"/>
      <c r="E71" s="2"/>
      <c r="F71" s="2"/>
      <c r="G71" s="2"/>
      <c r="H71" s="2"/>
      <c r="I71" s="2"/>
    </row>
    <row r="72" spans="1:9" ht="18.75" x14ac:dyDescent="0.3">
      <c r="A72" s="11" t="s">
        <v>35</v>
      </c>
      <c r="B72" s="12">
        <v>110605</v>
      </c>
      <c r="C72" s="13">
        <v>0</v>
      </c>
      <c r="D72" s="14"/>
      <c r="E72" s="2"/>
      <c r="F72" s="2"/>
      <c r="G72" s="2"/>
      <c r="H72" s="2"/>
      <c r="I72" s="2"/>
    </row>
    <row r="73" spans="1:9" ht="18.75" x14ac:dyDescent="0.3">
      <c r="A73" s="11" t="s">
        <v>36</v>
      </c>
      <c r="B73" s="12">
        <v>110606</v>
      </c>
      <c r="C73" s="13">
        <v>28350</v>
      </c>
      <c r="D73" s="14"/>
      <c r="E73" s="2"/>
      <c r="F73" s="2"/>
      <c r="G73" s="2"/>
      <c r="H73" s="2"/>
      <c r="I73" s="2"/>
    </row>
    <row r="74" spans="1:9" ht="18.75" x14ac:dyDescent="0.3">
      <c r="A74" s="15" t="s">
        <v>37</v>
      </c>
      <c r="B74" s="12">
        <v>120700</v>
      </c>
      <c r="C74" s="13">
        <v>0</v>
      </c>
      <c r="D74" s="14">
        <v>0</v>
      </c>
      <c r="E74" s="2"/>
      <c r="F74" s="2"/>
      <c r="G74" s="2"/>
      <c r="H74" s="2"/>
      <c r="I74" s="2"/>
    </row>
    <row r="75" spans="1:9" ht="18.75" x14ac:dyDescent="0.3">
      <c r="A75" s="15" t="s">
        <v>38</v>
      </c>
      <c r="B75" s="12"/>
      <c r="C75" s="13">
        <v>0</v>
      </c>
      <c r="D75" s="14">
        <v>826654.63</v>
      </c>
      <c r="E75" s="2"/>
      <c r="F75" s="2"/>
      <c r="G75" s="2"/>
      <c r="H75" s="2"/>
      <c r="I75" s="2"/>
    </row>
    <row r="76" spans="1:9" ht="18.75" x14ac:dyDescent="0.3">
      <c r="A76" s="15" t="s">
        <v>39</v>
      </c>
      <c r="B76" s="12">
        <v>210400</v>
      </c>
      <c r="C76" s="13">
        <v>0</v>
      </c>
      <c r="D76" s="14">
        <v>3073683.7</v>
      </c>
      <c r="E76" s="2"/>
      <c r="F76" s="2"/>
      <c r="G76" s="2"/>
      <c r="H76" s="2"/>
      <c r="I76" s="2"/>
    </row>
    <row r="77" spans="1:9" ht="18.75" x14ac:dyDescent="0.3">
      <c r="A77" s="15" t="s">
        <v>40</v>
      </c>
      <c r="B77" s="12">
        <v>210200</v>
      </c>
      <c r="C77" s="13">
        <v>0</v>
      </c>
      <c r="D77" s="14">
        <v>0</v>
      </c>
      <c r="E77" s="2"/>
      <c r="F77" s="2"/>
      <c r="G77" s="2"/>
      <c r="H77" s="2"/>
      <c r="I77" s="2"/>
    </row>
    <row r="78" spans="1:9" ht="18.75" x14ac:dyDescent="0.3">
      <c r="A78" s="15" t="s">
        <v>41</v>
      </c>
      <c r="B78" s="12">
        <v>230100</v>
      </c>
      <c r="C78" s="13">
        <v>0</v>
      </c>
      <c r="D78" s="14">
        <v>142987.37</v>
      </c>
      <c r="E78" s="2"/>
      <c r="F78" s="2"/>
      <c r="G78" s="2"/>
      <c r="H78" s="2"/>
      <c r="I78" s="2"/>
    </row>
    <row r="79" spans="1:9" ht="18.75" x14ac:dyDescent="0.3">
      <c r="A79" s="15" t="s">
        <v>42</v>
      </c>
      <c r="B79" s="12"/>
      <c r="C79" s="13">
        <v>0</v>
      </c>
      <c r="D79" s="14"/>
      <c r="E79" s="2"/>
      <c r="F79" s="2"/>
      <c r="G79" s="2"/>
      <c r="H79" s="2"/>
      <c r="I79" s="2"/>
    </row>
    <row r="80" spans="1:9" ht="18.75" x14ac:dyDescent="0.3">
      <c r="A80" s="15" t="s">
        <v>14</v>
      </c>
      <c r="B80" s="12">
        <v>310000</v>
      </c>
      <c r="C80" s="13">
        <v>0</v>
      </c>
      <c r="D80" s="14">
        <v>7085696.8899999997</v>
      </c>
      <c r="E80" s="2"/>
      <c r="F80" s="2"/>
      <c r="G80" s="2"/>
      <c r="H80" s="2"/>
      <c r="I80" s="2"/>
    </row>
    <row r="81" spans="1:9" ht="18.75" x14ac:dyDescent="0.3">
      <c r="A81" s="15" t="s">
        <v>11</v>
      </c>
      <c r="B81" s="12">
        <v>320000</v>
      </c>
      <c r="C81" s="13">
        <v>0</v>
      </c>
      <c r="D81" s="14">
        <v>5250300.28</v>
      </c>
      <c r="E81" s="2"/>
      <c r="F81" s="2"/>
      <c r="G81" s="2"/>
      <c r="H81" s="2"/>
      <c r="I81" s="2"/>
    </row>
    <row r="82" spans="1:9" ht="18.75" x14ac:dyDescent="0.3">
      <c r="A82" s="15" t="s">
        <v>13</v>
      </c>
      <c r="B82" s="12">
        <v>510000</v>
      </c>
      <c r="C82" s="13">
        <v>0</v>
      </c>
      <c r="D82" s="14"/>
      <c r="E82" s="2"/>
      <c r="F82" s="2"/>
      <c r="G82" s="2"/>
      <c r="H82" s="2"/>
      <c r="I82" s="2"/>
    </row>
    <row r="83" spans="1:9" ht="18.75" x14ac:dyDescent="0.3">
      <c r="A83" s="15" t="s">
        <v>43</v>
      </c>
      <c r="B83" s="12">
        <v>521000</v>
      </c>
      <c r="C83" s="13">
        <v>0</v>
      </c>
      <c r="D83" s="14"/>
      <c r="E83" s="2"/>
      <c r="F83" s="2"/>
      <c r="G83" s="2"/>
      <c r="H83" s="2"/>
      <c r="I83" s="2"/>
    </row>
    <row r="84" spans="1:9" ht="18.75" x14ac:dyDescent="0.3">
      <c r="A84" s="15" t="s">
        <v>44</v>
      </c>
      <c r="B84" s="12">
        <v>522000</v>
      </c>
      <c r="C84" s="13">
        <v>0</v>
      </c>
      <c r="D84" s="14"/>
    </row>
    <row r="85" spans="1:9" ht="18.75" x14ac:dyDescent="0.3">
      <c r="A85" s="15" t="s">
        <v>2</v>
      </c>
      <c r="B85" s="12">
        <v>531000</v>
      </c>
      <c r="C85" s="13">
        <v>0</v>
      </c>
      <c r="D85" s="14"/>
    </row>
    <row r="86" spans="1:9" ht="18.75" x14ac:dyDescent="0.3">
      <c r="A86" s="15" t="s">
        <v>3</v>
      </c>
      <c r="B86" s="12">
        <v>532000</v>
      </c>
      <c r="C86" s="13">
        <v>0</v>
      </c>
      <c r="D86" s="14"/>
    </row>
    <row r="87" spans="1:9" ht="18.75" x14ac:dyDescent="0.3">
      <c r="A87" s="15" t="s">
        <v>4</v>
      </c>
      <c r="B87" s="12">
        <v>533000</v>
      </c>
      <c r="C87" s="13">
        <v>0</v>
      </c>
      <c r="D87" s="14"/>
    </row>
    <row r="88" spans="1:9" ht="18.75" x14ac:dyDescent="0.3">
      <c r="A88" s="15" t="s">
        <v>6</v>
      </c>
      <c r="B88" s="12">
        <v>534000</v>
      </c>
      <c r="C88" s="13">
        <v>0</v>
      </c>
      <c r="D88" s="14"/>
    </row>
    <row r="89" spans="1:9" ht="18.75" x14ac:dyDescent="0.3">
      <c r="A89" s="15" t="s">
        <v>8</v>
      </c>
      <c r="B89" s="12">
        <v>541000</v>
      </c>
      <c r="C89" s="13">
        <v>0</v>
      </c>
      <c r="D89" s="14"/>
    </row>
    <row r="90" spans="1:9" ht="18.75" x14ac:dyDescent="0.3">
      <c r="A90" s="15" t="s">
        <v>12</v>
      </c>
      <c r="B90" s="12">
        <v>542000</v>
      </c>
      <c r="C90" s="13">
        <v>0</v>
      </c>
      <c r="D90" s="14"/>
    </row>
    <row r="91" spans="1:9" ht="18.75" x14ac:dyDescent="0.3">
      <c r="A91" s="15" t="s">
        <v>10</v>
      </c>
      <c r="B91" s="12">
        <v>550000</v>
      </c>
      <c r="C91" s="13">
        <v>0</v>
      </c>
      <c r="D91" s="14"/>
    </row>
    <row r="92" spans="1:9" ht="18.75" x14ac:dyDescent="0.3">
      <c r="A92" s="15" t="s">
        <v>9</v>
      </c>
      <c r="B92" s="12">
        <v>560000</v>
      </c>
      <c r="C92" s="13">
        <v>0</v>
      </c>
      <c r="D92" s="14"/>
    </row>
    <row r="93" spans="1:9" ht="18.75" x14ac:dyDescent="0.3">
      <c r="A93" s="15" t="s">
        <v>45</v>
      </c>
      <c r="B93" s="12"/>
      <c r="C93" s="13">
        <v>0</v>
      </c>
      <c r="D93" s="14"/>
    </row>
    <row r="94" spans="1:9" ht="18.75" x14ac:dyDescent="0.3">
      <c r="A94" s="19" t="s">
        <v>46</v>
      </c>
      <c r="B94" s="20"/>
      <c r="C94" s="21">
        <v>0</v>
      </c>
      <c r="D94" s="22"/>
    </row>
    <row r="95" spans="1:9" ht="19.5" thickBot="1" x14ac:dyDescent="0.35">
      <c r="A95" s="23" t="s">
        <v>1</v>
      </c>
      <c r="B95" s="24"/>
      <c r="C95" s="25">
        <f>SUM(C55:C94)</f>
        <v>16379322.870000001</v>
      </c>
      <c r="D95" s="26">
        <f>SUM(D55:D94)</f>
        <v>16379322.870000001</v>
      </c>
    </row>
    <row r="96" spans="1:9" ht="19.5" thickTop="1" x14ac:dyDescent="0.3">
      <c r="A96" s="37" t="s">
        <v>47</v>
      </c>
      <c r="B96" s="37"/>
      <c r="C96" s="37"/>
      <c r="D96" s="37"/>
    </row>
    <row r="97" spans="1:4" ht="18.75" x14ac:dyDescent="0.3">
      <c r="A97" s="33" t="s">
        <v>49</v>
      </c>
      <c r="B97" s="33"/>
      <c r="C97" s="33"/>
      <c r="D97" s="33"/>
    </row>
    <row r="98" spans="1:4" ht="18.75" x14ac:dyDescent="0.3">
      <c r="A98" s="33" t="s">
        <v>50</v>
      </c>
      <c r="B98" s="33"/>
      <c r="C98" s="33"/>
      <c r="D98" s="33"/>
    </row>
    <row r="99" spans="1:4" ht="18.75" x14ac:dyDescent="0.3">
      <c r="A99" s="2"/>
      <c r="B99" s="27"/>
      <c r="C99" s="17"/>
      <c r="D99" s="17"/>
    </row>
    <row r="100" spans="1:4" ht="18.75" x14ac:dyDescent="0.3">
      <c r="A100" s="2"/>
      <c r="B100" s="27"/>
      <c r="C100" s="17"/>
      <c r="D100" s="17"/>
    </row>
  </sheetData>
  <mergeCells count="13">
    <mergeCell ref="A98:D98"/>
    <mergeCell ref="C47:D47"/>
    <mergeCell ref="A51:D51"/>
    <mergeCell ref="A52:D52"/>
    <mergeCell ref="A53:D53"/>
    <mergeCell ref="A96:D96"/>
    <mergeCell ref="A97:D97"/>
    <mergeCell ref="A1:D1"/>
    <mergeCell ref="A2:D2"/>
    <mergeCell ref="A3:D3"/>
    <mergeCell ref="A43:D43"/>
    <mergeCell ref="A45:D45"/>
    <mergeCell ref="A46:D46"/>
  </mergeCells>
  <printOptions horizontalCentered="1"/>
  <pageMargins left="0.47244094488188981" right="0.15748031496062992" top="0.23622047244094491" bottom="0" header="0.23622047244094491" footer="0.15748031496062992"/>
  <pageSetup paperSize="9" scale="9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งบทดลอง ม.ค 2560  ปี 2560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Mercury</dc:creator>
  <cp:lastModifiedBy>N10X64</cp:lastModifiedBy>
  <cp:lastPrinted>2018-05-17T07:04:22Z</cp:lastPrinted>
  <dcterms:created xsi:type="dcterms:W3CDTF">2002-04-30T02:55:34Z</dcterms:created>
  <dcterms:modified xsi:type="dcterms:W3CDTF">2018-06-13T07:58:19Z</dcterms:modified>
</cp:coreProperties>
</file>