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1475" windowHeight="5865" tabRatio="845"/>
  </bookViews>
  <sheets>
    <sheet name="งบทดลอง พ.ย.2559 ปี 2560" sheetId="63" r:id="rId1"/>
    <sheet name="Sheet1" sheetId="25" r:id="rId2"/>
    <sheet name="Sheet2" sheetId="56" r:id="rId3"/>
  </sheets>
  <calcPr calcId="145621"/>
</workbook>
</file>

<file path=xl/calcChain.xml><?xml version="1.0" encoding="utf-8"?>
<calcChain xmlns="http://schemas.openxmlformats.org/spreadsheetml/2006/main">
  <c r="D42" i="63" l="1"/>
  <c r="F43" i="63" s="1"/>
  <c r="G41" i="63"/>
  <c r="F39" i="63"/>
  <c r="F40" i="63" s="1"/>
  <c r="G38" i="63"/>
  <c r="G37" i="63"/>
  <c r="I36" i="63"/>
  <c r="G36" i="63"/>
  <c r="G35" i="63"/>
  <c r="I35" i="63"/>
  <c r="G34" i="63"/>
  <c r="G33" i="63"/>
  <c r="G32" i="63"/>
  <c r="G31" i="63"/>
  <c r="G30" i="63"/>
  <c r="G39" i="63"/>
  <c r="I39" i="63" l="1"/>
  <c r="G40" i="63"/>
  <c r="I40" i="63" s="1"/>
</calcChain>
</file>

<file path=xl/sharedStrings.xml><?xml version="1.0" encoding="utf-8"?>
<sst xmlns="http://schemas.openxmlformats.org/spreadsheetml/2006/main" count="49" uniqueCount="49">
  <si>
    <t>รายการ</t>
  </si>
  <si>
    <t>รวม</t>
  </si>
  <si>
    <t>ค่าตอบแทน</t>
  </si>
  <si>
    <t>ค่าใช้สอย</t>
  </si>
  <si>
    <t>ค่าวัสดุ</t>
  </si>
  <si>
    <t>เครดิต</t>
  </si>
  <si>
    <t>ค่าสาธารณูปโภค</t>
  </si>
  <si>
    <t>รหัสบัญชี</t>
  </si>
  <si>
    <t>ค่าครุภัณฑ์</t>
  </si>
  <si>
    <t>เงินอุดหนุน</t>
  </si>
  <si>
    <t>รายจ่ายอื่น</t>
  </si>
  <si>
    <t>เงินทุนสำรองเงินสะสม</t>
  </si>
  <si>
    <t>ค่าที่ดินและสิ่งก่อสร้าง</t>
  </si>
  <si>
    <t>งบกลาง</t>
  </si>
  <si>
    <t>เงินสะสม</t>
  </si>
  <si>
    <t>เงินสด</t>
  </si>
  <si>
    <t>งบทดลอง</t>
  </si>
  <si>
    <t>เดบิต</t>
  </si>
  <si>
    <t>ลูกหนี้ - ภาษีโรงเรือนและที่ดิน</t>
  </si>
  <si>
    <t>ลูกหนี้ - ภาษีบำรุงท้องที่</t>
  </si>
  <si>
    <t>ลูกหนี้ - ภาษีป้าย</t>
  </si>
  <si>
    <t>ลูกหนี้รายได้อื่นๆ ( หมายเหตุ 5 )</t>
  </si>
  <si>
    <t>ลูกหนี้อื่นๆ</t>
  </si>
  <si>
    <t>ลูกหนี้ -เงินทุนเศรษฐกิจชุมชน</t>
  </si>
  <si>
    <t>ลูกหนี้ - เงินยืมเงินงบประมาณ</t>
  </si>
  <si>
    <t>ลูกหนี้ - เงินยืมเงินสะสม</t>
  </si>
  <si>
    <t>เงินรายรับ (หมายเหตุ 1)</t>
  </si>
  <si>
    <t>เงินทุนเศรษฐกิจชุมชน (หมายเหตุ 3)</t>
  </si>
  <si>
    <t>รายจ่ายค้างจ่าย (หมายเหตุ 4)</t>
  </si>
  <si>
    <t>รายจ่ายผัดส่งใบสำคัญ</t>
  </si>
  <si>
    <t>เงินรับฝาก (หมายเหตุ 2)</t>
  </si>
  <si>
    <t>เจ้าหนี้</t>
  </si>
  <si>
    <t>เงินเดือน (ฝ่ายการเมือง)</t>
  </si>
  <si>
    <t>เงินเดือน (ฝ่ายประจำ)</t>
  </si>
  <si>
    <t>เงินอุดหนุนเฉพาะกิจ -ตามยุทธศาสตร์</t>
  </si>
  <si>
    <t>เงินอุดหนุนทั่วไป- ระบุวัตถุประสงค์</t>
  </si>
  <si>
    <t>องค์การบริหารส่วนตำบลดอนชมพู</t>
  </si>
  <si>
    <t>เงินฝากประเภท ออมทรัพย์ -  ธนาคารกรุงไทย  341-0-37111-7</t>
  </si>
  <si>
    <t>เงินฝากประเภท ออมทรัพย์ -  ธนาคาร ธกส.  01468-2-44454-5</t>
  </si>
  <si>
    <t>เงินฝากประเภท ออมทรัพย์ -  ธนาคาร ธกส.  01468-2-62886-4</t>
  </si>
  <si>
    <t>เงินฝากประเภท ออมทรัพย์ -  ธนาคาร ธกส.  01468-2-63680-7</t>
  </si>
  <si>
    <t>เงินฝากประเภท ออมทรัพย์ -  ธนาคาร ออมสิน  05-2510-48731-8</t>
  </si>
  <si>
    <t>เงินธนาคารประเภทกระแสรายวัน -  ธนาคาร ธกส. 082-0-07969-8</t>
  </si>
  <si>
    <t>เงินธนาคารประเภทกระแสรายวัน -  ธนาคารกรุงไทย  341-6-00455-8</t>
  </si>
  <si>
    <t xml:space="preserve">      ( นางพยุง   สมัญญา  )                  (นางสาวสุคนธ์ทร  อุดมธนะทรัพย์)       (นายประเวท   ศรีทอง )              (  นายประเวท   ศรีทอง)</t>
  </si>
  <si>
    <t xml:space="preserve">      นักวิชาการคลังชำนาญการ                    ผู้อำนวยการกองคลัง                   ปลัด อบต. ดอนชมพู                  ปลัดอบต. ปฏิบัติหน้าที่</t>
  </si>
  <si>
    <t xml:space="preserve">                             นายก อบต.ดอนชมพู</t>
  </si>
  <si>
    <t xml:space="preserve">ณ   วันที่   30   พฤศจิกายน  2559 </t>
  </si>
  <si>
    <t>ผู้จัดทำ   พยุง  สมัญญา                     ผู้ตรวจ สุคนธ์ทร  อุดมธนะทรัยพ์       ลงชื่อ  ประเวท  ศรีทอง          ลงชื่อ       ประเวท  ศรีทอง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</si>
</sst>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scheme val="minor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7" xfId="0" applyFont="1" applyBorder="1" applyAlignment="1">
      <alignment horizontal="center"/>
    </xf>
    <xf numFmtId="43" fontId="6" fillId="0" borderId="11" xfId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0" fontId="4" fillId="0" borderId="5" xfId="0" applyFont="1" applyBorder="1"/>
    <xf numFmtId="0" fontId="4" fillId="0" borderId="2" xfId="0" applyFont="1" applyBorder="1" applyAlignment="1">
      <alignment horizontal="center"/>
    </xf>
    <xf numFmtId="43" fontId="4" fillId="0" borderId="5" xfId="1" applyFont="1" applyBorder="1"/>
    <xf numFmtId="43" fontId="4" fillId="0" borderId="2" xfId="1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3" fontId="4" fillId="0" borderId="4" xfId="1" applyFont="1" applyBorder="1"/>
    <xf numFmtId="43" fontId="4" fillId="0" borderId="1" xfId="1" applyFont="1" applyBorder="1"/>
    <xf numFmtId="0" fontId="4" fillId="0" borderId="4" xfId="0" applyFont="1" applyBorder="1"/>
    <xf numFmtId="43" fontId="4" fillId="0" borderId="0" xfId="0" applyNumberFormat="1" applyFont="1"/>
    <xf numFmtId="43" fontId="4" fillId="0" borderId="0" xfId="1" applyFont="1"/>
    <xf numFmtId="0" fontId="4" fillId="0" borderId="0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43" fontId="4" fillId="0" borderId="10" xfId="1" applyFont="1" applyBorder="1"/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3" fontId="6" fillId="0" borderId="8" xfId="1" applyFont="1" applyBorder="1"/>
    <xf numFmtId="43" fontId="6" fillId="0" borderId="3" xfId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12" xfId="0" applyFont="1" applyBorder="1" applyAlignment="1">
      <alignment horizontal="left"/>
    </xf>
    <xf numFmtId="0" fontId="6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1"/>
  <sheetViews>
    <sheetView tabSelected="1" view="pageBreakPreview" zoomScaleNormal="100" workbookViewId="0">
      <selection activeCell="I7" sqref="I7"/>
    </sheetView>
  </sheetViews>
  <sheetFormatPr defaultRowHeight="18" x14ac:dyDescent="0.25"/>
  <cols>
    <col min="1" max="1" width="52" style="3" customWidth="1"/>
    <col min="2" max="2" width="13.140625" style="27" customWidth="1"/>
    <col min="3" max="3" width="20.5703125" style="28" customWidth="1"/>
    <col min="4" max="4" width="20.7109375" style="28" customWidth="1"/>
    <col min="5" max="5" width="9.140625" style="3"/>
    <col min="6" max="6" width="19.7109375" style="3" customWidth="1"/>
    <col min="7" max="9" width="12.85546875" style="3" customWidth="1"/>
    <col min="10" max="16384" width="9.140625" style="3"/>
  </cols>
  <sheetData>
    <row r="1" spans="1:9" ht="16.5" customHeight="1" x14ac:dyDescent="0.3">
      <c r="A1" s="33" t="s">
        <v>36</v>
      </c>
      <c r="B1" s="33"/>
      <c r="C1" s="33"/>
      <c r="D1" s="33"/>
      <c r="E1" s="2"/>
      <c r="F1" s="2"/>
      <c r="G1" s="2"/>
      <c r="H1" s="2"/>
      <c r="I1" s="2"/>
    </row>
    <row r="2" spans="1:9" ht="17.25" customHeight="1" x14ac:dyDescent="0.3">
      <c r="A2" s="33" t="s">
        <v>16</v>
      </c>
      <c r="B2" s="33"/>
      <c r="C2" s="33"/>
      <c r="D2" s="33"/>
      <c r="E2" s="2"/>
      <c r="F2" s="2"/>
      <c r="G2" s="2"/>
      <c r="H2" s="2"/>
      <c r="I2" s="2"/>
    </row>
    <row r="3" spans="1:9" ht="17.25" customHeight="1" x14ac:dyDescent="0.3">
      <c r="A3" s="35" t="s">
        <v>47</v>
      </c>
      <c r="B3" s="35"/>
      <c r="C3" s="35"/>
      <c r="D3" s="35"/>
      <c r="E3" s="2"/>
      <c r="F3" s="2"/>
      <c r="G3" s="2"/>
      <c r="H3" s="2"/>
      <c r="I3" s="2"/>
    </row>
    <row r="4" spans="1:9" ht="18.75" x14ac:dyDescent="0.3">
      <c r="A4" s="4" t="s">
        <v>0</v>
      </c>
      <c r="B4" s="4" t="s">
        <v>7</v>
      </c>
      <c r="C4" s="5" t="s">
        <v>17</v>
      </c>
      <c r="D4" s="6" t="s">
        <v>5</v>
      </c>
      <c r="E4" s="2"/>
      <c r="F4" s="2"/>
      <c r="G4" s="2"/>
      <c r="H4" s="2"/>
      <c r="I4" s="2"/>
    </row>
    <row r="5" spans="1:9" ht="18.75" x14ac:dyDescent="0.3">
      <c r="A5" s="7" t="s">
        <v>15</v>
      </c>
      <c r="B5" s="8">
        <v>110100</v>
      </c>
      <c r="C5" s="9">
        <v>71</v>
      </c>
      <c r="D5" s="10"/>
      <c r="E5" s="2"/>
      <c r="F5" s="2"/>
      <c r="G5" s="2"/>
      <c r="H5" s="2"/>
      <c r="I5" s="2"/>
    </row>
    <row r="6" spans="1:9" ht="18.75" x14ac:dyDescent="0.3">
      <c r="A6" s="11" t="s">
        <v>37</v>
      </c>
      <c r="B6" s="12">
        <v>111201</v>
      </c>
      <c r="C6" s="13">
        <v>7442752.8099999996</v>
      </c>
      <c r="D6" s="14"/>
      <c r="E6" s="2"/>
      <c r="F6" s="2"/>
      <c r="G6" s="2"/>
      <c r="H6" s="2"/>
      <c r="I6" s="2"/>
    </row>
    <row r="7" spans="1:9" ht="18.75" x14ac:dyDescent="0.3">
      <c r="A7" s="11" t="s">
        <v>38</v>
      </c>
      <c r="B7" s="12">
        <v>111201</v>
      </c>
      <c r="C7" s="13">
        <v>19429392.18</v>
      </c>
      <c r="D7" s="14"/>
      <c r="E7" s="2"/>
      <c r="F7" s="2"/>
      <c r="G7" s="2"/>
      <c r="H7" s="2"/>
      <c r="I7" s="2"/>
    </row>
    <row r="8" spans="1:9" ht="18.75" x14ac:dyDescent="0.3">
      <c r="A8" s="11" t="s">
        <v>39</v>
      </c>
      <c r="B8" s="12">
        <v>111201</v>
      </c>
      <c r="C8" s="13">
        <v>717581.72</v>
      </c>
      <c r="D8" s="14"/>
      <c r="E8" s="2"/>
      <c r="F8" s="2"/>
      <c r="G8" s="2"/>
      <c r="H8" s="2"/>
      <c r="I8" s="2"/>
    </row>
    <row r="9" spans="1:9" ht="18.75" x14ac:dyDescent="0.3">
      <c r="A9" s="11" t="s">
        <v>40</v>
      </c>
      <c r="B9" s="12">
        <v>111201</v>
      </c>
      <c r="C9" s="13">
        <v>23981.78</v>
      </c>
      <c r="D9" s="14"/>
      <c r="E9" s="2"/>
      <c r="F9" s="2"/>
      <c r="G9" s="2"/>
      <c r="H9" s="2"/>
      <c r="I9" s="2"/>
    </row>
    <row r="10" spans="1:9" ht="18.75" x14ac:dyDescent="0.3">
      <c r="A10" s="11" t="s">
        <v>41</v>
      </c>
      <c r="B10" s="12">
        <v>111201</v>
      </c>
      <c r="C10" s="13">
        <v>113787.62</v>
      </c>
      <c r="D10" s="14"/>
      <c r="E10" s="2"/>
      <c r="F10" s="2"/>
      <c r="G10" s="2"/>
      <c r="H10" s="2"/>
      <c r="I10" s="2"/>
    </row>
    <row r="11" spans="1:9" ht="18.75" x14ac:dyDescent="0.3">
      <c r="A11" s="11" t="s">
        <v>42</v>
      </c>
      <c r="B11" s="12">
        <v>111203</v>
      </c>
      <c r="C11" s="13">
        <v>0</v>
      </c>
      <c r="D11" s="14"/>
      <c r="E11" s="2"/>
      <c r="F11" s="2"/>
      <c r="G11" s="2"/>
      <c r="H11" s="2"/>
      <c r="I11" s="2"/>
    </row>
    <row r="12" spans="1:9" ht="18.75" x14ac:dyDescent="0.3">
      <c r="A12" s="15" t="s">
        <v>43</v>
      </c>
      <c r="B12" s="12">
        <v>111203</v>
      </c>
      <c r="C12" s="13">
        <v>0</v>
      </c>
      <c r="D12" s="14"/>
      <c r="E12" s="2"/>
      <c r="F12" s="2"/>
      <c r="G12" s="2"/>
      <c r="H12" s="2"/>
      <c r="I12" s="2"/>
    </row>
    <row r="13" spans="1:9" ht="18.75" x14ac:dyDescent="0.3">
      <c r="A13" s="11" t="s">
        <v>24</v>
      </c>
      <c r="B13" s="12">
        <v>113100</v>
      </c>
      <c r="C13" s="13">
        <v>1004400</v>
      </c>
      <c r="D13" s="14"/>
      <c r="E13" s="2"/>
      <c r="F13" s="2"/>
      <c r="G13" s="2"/>
      <c r="H13" s="2"/>
      <c r="I13" s="2"/>
    </row>
    <row r="14" spans="1:9" ht="18.75" x14ac:dyDescent="0.3">
      <c r="A14" s="15" t="s">
        <v>18</v>
      </c>
      <c r="B14" s="12">
        <v>113301</v>
      </c>
      <c r="C14" s="13">
        <v>6525</v>
      </c>
      <c r="D14" s="14"/>
      <c r="E14" s="2"/>
      <c r="F14" s="2"/>
      <c r="G14" s="2"/>
      <c r="H14" s="2"/>
      <c r="I14" s="2"/>
    </row>
    <row r="15" spans="1:9" ht="18.75" x14ac:dyDescent="0.3">
      <c r="A15" s="15" t="s">
        <v>19</v>
      </c>
      <c r="B15" s="12">
        <v>113302</v>
      </c>
      <c r="C15" s="13">
        <v>5912.6</v>
      </c>
      <c r="D15" s="14"/>
      <c r="E15" s="2"/>
      <c r="F15" s="2"/>
      <c r="G15" s="2"/>
      <c r="H15" s="2"/>
      <c r="I15" s="2"/>
    </row>
    <row r="16" spans="1:9" ht="18.75" x14ac:dyDescent="0.3">
      <c r="A16" s="15" t="s">
        <v>20</v>
      </c>
      <c r="B16" s="12">
        <v>113303</v>
      </c>
      <c r="C16" s="13">
        <v>8112</v>
      </c>
      <c r="D16" s="14"/>
      <c r="E16" s="2"/>
      <c r="F16" s="2"/>
      <c r="G16" s="2"/>
      <c r="H16" s="2"/>
      <c r="I16" s="2"/>
    </row>
    <row r="17" spans="1:9" ht="18.75" x14ac:dyDescent="0.3">
      <c r="A17" s="15" t="s">
        <v>21</v>
      </c>
      <c r="B17" s="12">
        <v>113400</v>
      </c>
      <c r="C17" s="13">
        <v>560</v>
      </c>
      <c r="D17" s="14"/>
      <c r="E17" s="2"/>
      <c r="F17" s="2"/>
      <c r="G17" s="2"/>
      <c r="H17" s="2"/>
      <c r="I17" s="2"/>
    </row>
    <row r="18" spans="1:9" ht="18.75" x14ac:dyDescent="0.3">
      <c r="A18" s="11" t="s">
        <v>23</v>
      </c>
      <c r="B18" s="12">
        <v>113500</v>
      </c>
      <c r="C18" s="13">
        <v>646000</v>
      </c>
      <c r="D18" s="14"/>
      <c r="E18" s="2"/>
      <c r="F18" s="2"/>
      <c r="G18" s="2"/>
      <c r="H18" s="2"/>
      <c r="I18" s="2"/>
    </row>
    <row r="19" spans="1:9" ht="18.75" x14ac:dyDescent="0.3">
      <c r="A19" s="15" t="s">
        <v>22</v>
      </c>
      <c r="B19" s="12">
        <v>113600</v>
      </c>
      <c r="C19" s="13">
        <v>0</v>
      </c>
      <c r="D19" s="14"/>
      <c r="E19" s="2"/>
      <c r="F19" s="2"/>
      <c r="G19" s="2"/>
      <c r="H19" s="2"/>
      <c r="I19" s="2"/>
    </row>
    <row r="20" spans="1:9" ht="18.75" x14ac:dyDescent="0.3">
      <c r="A20" s="11" t="s">
        <v>25</v>
      </c>
      <c r="B20" s="12">
        <v>113700</v>
      </c>
      <c r="C20" s="13">
        <v>0</v>
      </c>
      <c r="D20" s="14"/>
      <c r="E20" s="2"/>
      <c r="F20" s="2"/>
      <c r="G20" s="2"/>
      <c r="H20" s="2"/>
      <c r="I20" s="2"/>
    </row>
    <row r="21" spans="1:9" ht="18.75" x14ac:dyDescent="0.3">
      <c r="A21" s="15" t="s">
        <v>26</v>
      </c>
      <c r="B21" s="12">
        <v>400000</v>
      </c>
      <c r="C21" s="13">
        <v>0</v>
      </c>
      <c r="D21" s="14">
        <v>7691715.7199999997</v>
      </c>
      <c r="E21" s="2"/>
      <c r="F21" s="2"/>
      <c r="G21" s="2"/>
      <c r="H21" s="2"/>
      <c r="I21" s="2"/>
    </row>
    <row r="22" spans="1:9" ht="18.75" x14ac:dyDescent="0.3">
      <c r="A22" s="15" t="s">
        <v>27</v>
      </c>
      <c r="B22" s="12"/>
      <c r="C22" s="13">
        <v>0</v>
      </c>
      <c r="D22" s="14">
        <v>1477369.34</v>
      </c>
      <c r="E22" s="2"/>
      <c r="F22" s="2"/>
      <c r="G22" s="2"/>
      <c r="H22" s="2"/>
      <c r="I22" s="2"/>
    </row>
    <row r="23" spans="1:9" ht="18.75" x14ac:dyDescent="0.3">
      <c r="A23" s="15" t="s">
        <v>28</v>
      </c>
      <c r="B23" s="12">
        <v>211000</v>
      </c>
      <c r="C23" s="13">
        <v>0</v>
      </c>
      <c r="D23" s="14">
        <v>659310.16</v>
      </c>
      <c r="E23" s="2"/>
      <c r="F23" s="2"/>
      <c r="G23" s="2"/>
      <c r="H23" s="2"/>
      <c r="I23" s="2"/>
    </row>
    <row r="24" spans="1:9" ht="18.75" x14ac:dyDescent="0.3">
      <c r="A24" s="15" t="s">
        <v>29</v>
      </c>
      <c r="B24" s="12">
        <v>214000</v>
      </c>
      <c r="C24" s="13">
        <v>0</v>
      </c>
      <c r="D24" s="14">
        <v>0</v>
      </c>
      <c r="E24" s="2"/>
      <c r="F24" s="2"/>
      <c r="G24" s="2"/>
      <c r="H24" s="2"/>
      <c r="I24" s="2"/>
    </row>
    <row r="25" spans="1:9" ht="18.75" x14ac:dyDescent="0.3">
      <c r="A25" s="15" t="s">
        <v>30</v>
      </c>
      <c r="B25" s="12">
        <v>215000</v>
      </c>
      <c r="C25" s="13">
        <v>0</v>
      </c>
      <c r="D25" s="14">
        <v>2149996.14</v>
      </c>
      <c r="E25" s="2"/>
      <c r="F25" s="2"/>
      <c r="G25" s="2"/>
      <c r="H25" s="2"/>
      <c r="I25" s="2"/>
    </row>
    <row r="26" spans="1:9" ht="18.75" x14ac:dyDescent="0.3">
      <c r="A26" s="15" t="s">
        <v>31</v>
      </c>
      <c r="B26" s="12">
        <v>220000</v>
      </c>
      <c r="C26" s="13">
        <v>0</v>
      </c>
      <c r="D26" s="14">
        <v>0</v>
      </c>
      <c r="E26" s="2"/>
      <c r="F26" s="2"/>
      <c r="G26" s="2"/>
      <c r="H26" s="2"/>
      <c r="I26" s="2"/>
    </row>
    <row r="27" spans="1:9" ht="18.75" x14ac:dyDescent="0.3">
      <c r="A27" s="15" t="s">
        <v>14</v>
      </c>
      <c r="B27" s="12">
        <v>310000</v>
      </c>
      <c r="C27" s="13">
        <v>0</v>
      </c>
      <c r="D27" s="14">
        <v>12409540.460000001</v>
      </c>
      <c r="E27" s="2"/>
      <c r="F27" s="2"/>
      <c r="G27" s="2"/>
      <c r="H27" s="2"/>
      <c r="I27" s="2"/>
    </row>
    <row r="28" spans="1:9" ht="18.75" x14ac:dyDescent="0.3">
      <c r="A28" s="15" t="s">
        <v>11</v>
      </c>
      <c r="B28" s="12">
        <v>320000</v>
      </c>
      <c r="C28" s="13">
        <v>0</v>
      </c>
      <c r="D28" s="14">
        <v>9467079.5399999991</v>
      </c>
      <c r="E28" s="2"/>
      <c r="F28" s="2"/>
      <c r="G28" s="2"/>
      <c r="H28" s="2"/>
      <c r="I28" s="2"/>
    </row>
    <row r="29" spans="1:9" ht="18.75" x14ac:dyDescent="0.3">
      <c r="A29" s="15" t="s">
        <v>13</v>
      </c>
      <c r="B29" s="12">
        <v>510000</v>
      </c>
      <c r="C29" s="13">
        <v>1253884</v>
      </c>
      <c r="D29" s="14"/>
      <c r="E29" s="2"/>
      <c r="F29" s="2"/>
      <c r="G29" s="2"/>
      <c r="H29" s="2"/>
      <c r="I29" s="2"/>
    </row>
    <row r="30" spans="1:9" ht="18.75" x14ac:dyDescent="0.3">
      <c r="A30" s="15" t="s">
        <v>32</v>
      </c>
      <c r="B30" s="12">
        <v>521000</v>
      </c>
      <c r="C30" s="13">
        <v>391858</v>
      </c>
      <c r="D30" s="14"/>
      <c r="E30" s="2"/>
      <c r="F30" s="17"/>
      <c r="G30" s="17">
        <f>SUM(F34)</f>
        <v>0</v>
      </c>
      <c r="H30" s="17"/>
      <c r="I30" s="17"/>
    </row>
    <row r="31" spans="1:9" ht="18.75" x14ac:dyDescent="0.3">
      <c r="A31" s="15" t="s">
        <v>33</v>
      </c>
      <c r="B31" s="12">
        <v>522000</v>
      </c>
      <c r="C31" s="13">
        <v>1455227</v>
      </c>
      <c r="D31" s="14"/>
      <c r="E31" s="2"/>
      <c r="F31" s="17">
        <v>207329</v>
      </c>
      <c r="G31" s="17">
        <f>SUM(C31+F31)</f>
        <v>1662556</v>
      </c>
      <c r="H31" s="17"/>
      <c r="I31" s="17"/>
    </row>
    <row r="32" spans="1:9" ht="18.75" x14ac:dyDescent="0.3">
      <c r="A32" s="15" t="s">
        <v>2</v>
      </c>
      <c r="B32" s="12">
        <v>531000</v>
      </c>
      <c r="C32" s="13">
        <v>90178</v>
      </c>
      <c r="D32" s="14"/>
      <c r="E32" s="2"/>
      <c r="F32" s="17">
        <v>526000</v>
      </c>
      <c r="G32" s="17">
        <f t="shared" ref="G32:G41" si="0">SUM(C32+F32)</f>
        <v>616178</v>
      </c>
      <c r="H32" s="17"/>
      <c r="I32" s="17"/>
    </row>
    <row r="33" spans="1:9" ht="18.75" x14ac:dyDescent="0.3">
      <c r="A33" s="15" t="s">
        <v>3</v>
      </c>
      <c r="B33" s="12">
        <v>532000</v>
      </c>
      <c r="C33" s="13">
        <v>302468.55</v>
      </c>
      <c r="D33" s="14"/>
      <c r="E33" s="2"/>
      <c r="F33" s="17"/>
      <c r="G33" s="17">
        <f t="shared" si="0"/>
        <v>302468.55</v>
      </c>
      <c r="H33" s="17"/>
      <c r="I33" s="17"/>
    </row>
    <row r="34" spans="1:9" ht="18.75" x14ac:dyDescent="0.3">
      <c r="A34" s="15" t="s">
        <v>4</v>
      </c>
      <c r="B34" s="12">
        <v>533000</v>
      </c>
      <c r="C34" s="13">
        <v>232412</v>
      </c>
      <c r="D34" s="14"/>
      <c r="E34" s="2"/>
      <c r="F34" s="17"/>
      <c r="G34" s="17">
        <f t="shared" si="0"/>
        <v>232412</v>
      </c>
      <c r="H34" s="17"/>
      <c r="I34" s="17"/>
    </row>
    <row r="35" spans="1:9" ht="18.75" x14ac:dyDescent="0.3">
      <c r="A35" s="15" t="s">
        <v>6</v>
      </c>
      <c r="B35" s="12">
        <v>534000</v>
      </c>
      <c r="C35" s="13">
        <v>197907.1</v>
      </c>
      <c r="D35" s="14"/>
      <c r="E35" s="2"/>
      <c r="F35" s="17">
        <v>408355</v>
      </c>
      <c r="G35" s="17">
        <f t="shared" si="0"/>
        <v>606262.1</v>
      </c>
      <c r="H35" s="17"/>
      <c r="I35" s="17">
        <f>SUM(F35:H35)</f>
        <v>1014617.1</v>
      </c>
    </row>
    <row r="36" spans="1:9" ht="18.75" x14ac:dyDescent="0.3">
      <c r="A36" s="15" t="s">
        <v>8</v>
      </c>
      <c r="B36" s="12">
        <v>541000</v>
      </c>
      <c r="C36" s="13">
        <v>0</v>
      </c>
      <c r="D36" s="14"/>
      <c r="E36" s="2"/>
      <c r="F36" s="17">
        <v>1507000</v>
      </c>
      <c r="G36" s="17">
        <f t="shared" si="0"/>
        <v>1507000</v>
      </c>
      <c r="H36" s="17"/>
      <c r="I36" s="17">
        <f>SUM(F36:H36)</f>
        <v>3014000</v>
      </c>
    </row>
    <row r="37" spans="1:9" ht="18.75" x14ac:dyDescent="0.3">
      <c r="A37" s="15" t="s">
        <v>12</v>
      </c>
      <c r="B37" s="12">
        <v>542000</v>
      </c>
      <c r="C37" s="13">
        <v>0</v>
      </c>
      <c r="D37" s="14"/>
      <c r="E37" s="18"/>
      <c r="F37" s="17">
        <v>300000</v>
      </c>
      <c r="G37" s="17">
        <f t="shared" si="0"/>
        <v>300000</v>
      </c>
      <c r="H37" s="17"/>
      <c r="I37" s="17"/>
    </row>
    <row r="38" spans="1:9" ht="18.75" x14ac:dyDescent="0.3">
      <c r="A38" s="15" t="s">
        <v>10</v>
      </c>
      <c r="B38" s="12">
        <v>550000</v>
      </c>
      <c r="C38" s="13">
        <v>0</v>
      </c>
      <c r="D38" s="14"/>
      <c r="E38" s="2"/>
      <c r="F38" s="17"/>
      <c r="G38" s="17">
        <f t="shared" si="0"/>
        <v>0</v>
      </c>
      <c r="H38" s="17"/>
      <c r="I38" s="17"/>
    </row>
    <row r="39" spans="1:9" ht="18.75" x14ac:dyDescent="0.3">
      <c r="A39" s="15" t="s">
        <v>9</v>
      </c>
      <c r="B39" s="12">
        <v>560000</v>
      </c>
      <c r="C39" s="13">
        <v>532000</v>
      </c>
      <c r="D39" s="14"/>
      <c r="E39" s="2"/>
      <c r="F39" s="17">
        <f>SUM(C29:C39)</f>
        <v>4455934.6500000004</v>
      </c>
      <c r="G39" s="17">
        <f t="shared" si="0"/>
        <v>4987934.6500000004</v>
      </c>
      <c r="H39" s="17"/>
      <c r="I39" s="17">
        <f>SUM(F39:H39)</f>
        <v>9443869.3000000007</v>
      </c>
    </row>
    <row r="40" spans="1:9" ht="18.75" x14ac:dyDescent="0.3">
      <c r="A40" s="15" t="s">
        <v>34</v>
      </c>
      <c r="B40" s="12"/>
      <c r="C40" s="13">
        <v>0</v>
      </c>
      <c r="D40" s="14"/>
      <c r="E40" s="2"/>
      <c r="F40" s="17">
        <f>SUM(F35:F39)</f>
        <v>6671289.6500000004</v>
      </c>
      <c r="G40" s="17">
        <f t="shared" si="0"/>
        <v>6671289.6500000004</v>
      </c>
      <c r="H40" s="17"/>
      <c r="I40" s="17">
        <f>SUM(F40:H40)</f>
        <v>13342579.300000001</v>
      </c>
    </row>
    <row r="41" spans="1:9" ht="18.75" x14ac:dyDescent="0.3">
      <c r="A41" s="19" t="s">
        <v>35</v>
      </c>
      <c r="B41" s="20"/>
      <c r="C41" s="13">
        <v>0</v>
      </c>
      <c r="D41" s="21"/>
      <c r="E41" s="2"/>
      <c r="F41" s="17">
        <v>124999.7</v>
      </c>
      <c r="G41" s="17">
        <f t="shared" si="0"/>
        <v>124999.7</v>
      </c>
      <c r="H41" s="2"/>
      <c r="I41" s="2"/>
    </row>
    <row r="42" spans="1:9" ht="19.5" thickBot="1" x14ac:dyDescent="0.35">
      <c r="A42" s="22" t="s">
        <v>1</v>
      </c>
      <c r="B42" s="23"/>
      <c r="C42" s="24">
        <v>33855011.359999999</v>
      </c>
      <c r="D42" s="25">
        <f>SUM(D5:D41)</f>
        <v>33855011.359999999</v>
      </c>
      <c r="E42" s="2"/>
      <c r="F42" s="2"/>
      <c r="G42" s="2"/>
      <c r="H42" s="2"/>
      <c r="I42" s="2"/>
    </row>
    <row r="43" spans="1:9" ht="19.5" thickTop="1" x14ac:dyDescent="0.3">
      <c r="A43" s="34" t="s">
        <v>48</v>
      </c>
      <c r="B43" s="34"/>
      <c r="C43" s="34"/>
      <c r="D43" s="34"/>
      <c r="E43" s="1"/>
      <c r="F43" s="16">
        <f>SUM(C42-D42)</f>
        <v>0</v>
      </c>
      <c r="G43" s="2"/>
      <c r="H43" s="2"/>
      <c r="I43" s="2"/>
    </row>
    <row r="44" spans="1:9" ht="18.75" x14ac:dyDescent="0.3">
      <c r="A44" s="30"/>
      <c r="B44" s="30"/>
      <c r="C44" s="30"/>
      <c r="D44" s="30"/>
      <c r="E44" s="1"/>
      <c r="F44" s="16"/>
      <c r="G44" s="2"/>
      <c r="H44" s="2"/>
      <c r="I44" s="2"/>
    </row>
    <row r="45" spans="1:9" ht="18.75" x14ac:dyDescent="0.3">
      <c r="A45" s="32" t="s">
        <v>44</v>
      </c>
      <c r="B45" s="32"/>
      <c r="C45" s="32"/>
      <c r="D45" s="32"/>
      <c r="E45" s="1"/>
      <c r="F45" s="2"/>
      <c r="G45" s="2"/>
      <c r="H45" s="2"/>
      <c r="I45" s="2"/>
    </row>
    <row r="46" spans="1:9" ht="18.75" x14ac:dyDescent="0.3">
      <c r="A46" s="32" t="s">
        <v>45</v>
      </c>
      <c r="B46" s="32"/>
      <c r="C46" s="32"/>
      <c r="D46" s="32"/>
      <c r="E46" s="1"/>
      <c r="F46" s="2"/>
      <c r="G46" s="2"/>
      <c r="H46" s="2"/>
      <c r="I46" s="2"/>
    </row>
    <row r="47" spans="1:9" ht="15.75" customHeight="1" x14ac:dyDescent="0.3">
      <c r="A47" s="29"/>
      <c r="B47" s="29"/>
      <c r="C47" s="36" t="s">
        <v>46</v>
      </c>
      <c r="D47" s="36"/>
      <c r="E47" s="1"/>
      <c r="F47" s="2"/>
      <c r="G47" s="2"/>
      <c r="H47" s="2"/>
      <c r="I47" s="2"/>
    </row>
    <row r="48" spans="1:9" ht="18.75" x14ac:dyDescent="0.3">
      <c r="A48" s="29"/>
      <c r="B48" s="29"/>
      <c r="C48" s="31"/>
      <c r="D48" s="31"/>
      <c r="E48" s="1"/>
      <c r="F48" s="2"/>
      <c r="G48" s="2"/>
      <c r="H48" s="2"/>
      <c r="I48" s="2"/>
    </row>
    <row r="49" spans="1:9" ht="18.75" x14ac:dyDescent="0.3">
      <c r="A49" s="29"/>
      <c r="B49" s="29"/>
      <c r="C49" s="31"/>
      <c r="D49" s="31"/>
      <c r="E49" s="1"/>
      <c r="F49" s="2"/>
      <c r="G49" s="2"/>
      <c r="H49" s="2"/>
      <c r="I49" s="2"/>
    </row>
    <row r="50" spans="1:9" ht="18.75" x14ac:dyDescent="0.3">
      <c r="A50" s="2"/>
      <c r="B50" s="26"/>
      <c r="C50" s="17"/>
      <c r="D50" s="17"/>
    </row>
    <row r="51" spans="1:9" ht="18.75" x14ac:dyDescent="0.3">
      <c r="A51" s="2"/>
      <c r="B51" s="26"/>
      <c r="C51" s="17"/>
      <c r="D51" s="17"/>
    </row>
  </sheetData>
  <mergeCells count="7">
    <mergeCell ref="C47:D47"/>
    <mergeCell ref="A1:D1"/>
    <mergeCell ref="A2:D2"/>
    <mergeCell ref="A3:D3"/>
    <mergeCell ref="A43:D43"/>
    <mergeCell ref="A45:D45"/>
    <mergeCell ref="A46:D46"/>
  </mergeCells>
  <printOptions horizontalCentered="1"/>
  <pageMargins left="0.47244094488188981" right="0.15748031496062992" top="0.23622047244094491" bottom="0" header="0.23622047244094491" footer="0.15748031496062992"/>
  <pageSetup paperSize="9" scale="9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defaultRowHeight="21.75" x14ac:dyDescent="0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งบทดลอง พ.ย.2559 ปี 2560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Mercury</dc:creator>
  <cp:lastModifiedBy>N10X64</cp:lastModifiedBy>
  <cp:lastPrinted>2018-05-17T07:04:22Z</cp:lastPrinted>
  <dcterms:created xsi:type="dcterms:W3CDTF">2002-04-30T02:55:34Z</dcterms:created>
  <dcterms:modified xsi:type="dcterms:W3CDTF">2018-06-13T07:37:38Z</dcterms:modified>
</cp:coreProperties>
</file>