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เม.ย.2560 ปี 2560 " sheetId="93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93" l="1"/>
  <c r="G41" i="93"/>
  <c r="F39" i="93"/>
  <c r="G39" i="93" s="1"/>
  <c r="G38" i="93"/>
  <c r="G37" i="93"/>
  <c r="G36" i="93"/>
  <c r="I36" i="93" s="1"/>
  <c r="G35" i="93"/>
  <c r="I35" i="93" s="1"/>
  <c r="G34" i="93"/>
  <c r="G33" i="93"/>
  <c r="G32" i="93"/>
  <c r="G31" i="93"/>
  <c r="G30" i="93"/>
  <c r="F40" i="93"/>
  <c r="G40" i="93" s="1"/>
  <c r="I40" i="93" s="1"/>
  <c r="I39" i="93" l="1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<sst xmlns="http://schemas.openxmlformats.org/spreadsheetml/2006/main" count="49" uniqueCount="49">
  <si>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</si>
  <si>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</si>
  <si>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</si>
  <si>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</si>
  <si>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</si>
  <si>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</si>
  <si>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</si>
  <si>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</si>
  <si>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</si>
  <si>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</si>
  <si>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</si>
  <si>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</si>
  <si>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</si>
  <si>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</si>
  <si>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</si>
  <si>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</si>
  <si>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</si>
  <si>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</si>
  <si>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</si>
  <si>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</si>
  <si>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</si>
  <si>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</si>
  <si>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</si>
  <si>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</si>
  <si>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</si>
  <si>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</si>
  <si>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</si>
  <si>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</si>
  <si>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</si>
  <si>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</si>
  <si>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</si>
  <si>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</si>
  <si>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</si>
  <si>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</si>
  <si>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</si>
  <si>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</si>
  <si>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</si>
  <si>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</si>
  <si>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</si>
  <si>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</si>
  <si>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</si>
  <si>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</si>
  <si>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</si>
  <si>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</si>
  <si>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</si>
  <si>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</si>
  <si>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>เงินอุดหนุนจากหน่วยงานอื่น</t>
  </si>
  <si>
    <t xml:space="preserve">ณ   วันที่   30   เมษายน   2560 </t>
  </si>
  <si>
    <t>ผู้จัดทำ   พยุง  สมัญญา                  ผู้ตรวจ    สุคนธ์ทร  อุดมธนะทรัพย์    ลงชื่อ    ประเวท  ศรีทอง            ลงชื่อ 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</si>
</sst>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G9" sqref="G9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35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47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43</v>
      </c>
      <c r="D5" s="10"/>
      <c r="E5" s="2"/>
      <c r="F5" s="2"/>
      <c r="G5" s="2"/>
      <c r="H5" s="2"/>
      <c r="I5" s="2"/>
    </row>
    <row r="6" spans="1:9" ht="18.75" x14ac:dyDescent="0.3">
      <c r="A6" s="11" t="s">
        <v>36</v>
      </c>
      <c r="B6" s="12">
        <v>111201</v>
      </c>
      <c r="C6" s="13">
        <v>7469154.8300000001</v>
      </c>
      <c r="D6" s="14"/>
      <c r="E6" s="2"/>
      <c r="F6" s="2"/>
      <c r="G6" s="2"/>
      <c r="H6" s="2"/>
      <c r="I6" s="2"/>
    </row>
    <row r="7" spans="1:9" ht="18.75" x14ac:dyDescent="0.3">
      <c r="A7" s="11" t="s">
        <v>37</v>
      </c>
      <c r="B7" s="12">
        <v>111201</v>
      </c>
      <c r="C7" s="13">
        <v>21406554.25</v>
      </c>
      <c r="D7" s="14"/>
      <c r="E7" s="2"/>
      <c r="F7" s="2"/>
      <c r="G7" s="2"/>
      <c r="H7" s="2"/>
      <c r="I7" s="2"/>
    </row>
    <row r="8" spans="1:9" ht="18.75" x14ac:dyDescent="0.3">
      <c r="A8" s="11" t="s">
        <v>38</v>
      </c>
      <c r="B8" s="12">
        <v>111201</v>
      </c>
      <c r="C8" s="13">
        <v>739086.75</v>
      </c>
      <c r="D8" s="14"/>
      <c r="E8" s="2"/>
      <c r="F8" s="2"/>
      <c r="G8" s="2"/>
      <c r="H8" s="2"/>
      <c r="I8" s="2"/>
    </row>
    <row r="9" spans="1:9" ht="18.75" x14ac:dyDescent="0.3">
      <c r="A9" s="11" t="s">
        <v>39</v>
      </c>
      <c r="B9" s="12">
        <v>111201</v>
      </c>
      <c r="C9" s="13">
        <v>24029.54</v>
      </c>
      <c r="D9" s="14"/>
      <c r="E9" s="2"/>
      <c r="F9" s="2"/>
      <c r="G9" s="2"/>
      <c r="H9" s="2"/>
      <c r="I9" s="2"/>
    </row>
    <row r="10" spans="1:9" ht="18.75" x14ac:dyDescent="0.3">
      <c r="A10" s="11" t="s">
        <v>40</v>
      </c>
      <c r="B10" s="12">
        <v>111201</v>
      </c>
      <c r="C10" s="13">
        <v>114065.04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41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42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2868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4426.46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6912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195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626000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25721800.09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1479151.79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2181670.9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756000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7521637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1368058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5366133</v>
      </c>
      <c r="D31" s="14"/>
      <c r="E31" s="2"/>
      <c r="F31" s="17">
        <v>207329</v>
      </c>
      <c r="G31" s="17">
        <f>SUM(C31+F31)</f>
        <v>5573462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295408</v>
      </c>
      <c r="D32" s="14"/>
      <c r="E32" s="2"/>
      <c r="F32" s="17">
        <v>526000</v>
      </c>
      <c r="G32" s="17">
        <f t="shared" ref="G32:G41" si="0">SUM(C32+F32)</f>
        <v>821408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2017861.68</v>
      </c>
      <c r="D33" s="14"/>
      <c r="E33" s="2"/>
      <c r="F33" s="17"/>
      <c r="G33" s="17">
        <f t="shared" si="0"/>
        <v>2017861.68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1191707</v>
      </c>
      <c r="D34" s="14"/>
      <c r="E34" s="2"/>
      <c r="F34" s="17"/>
      <c r="G34" s="17">
        <f t="shared" si="0"/>
        <v>1191707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727115.03</v>
      </c>
      <c r="D35" s="14"/>
      <c r="E35" s="2"/>
      <c r="F35" s="17">
        <v>408355</v>
      </c>
      <c r="G35" s="17">
        <f t="shared" si="0"/>
        <v>1135470.03</v>
      </c>
      <c r="H35" s="17"/>
      <c r="I35" s="17">
        <f>SUM(F35:H35)</f>
        <v>1543825.03</v>
      </c>
    </row>
    <row r="36" spans="1:9" ht="18.75" x14ac:dyDescent="0.3">
      <c r="A36" s="15" t="s">
        <v>8</v>
      </c>
      <c r="B36" s="12">
        <v>541000</v>
      </c>
      <c r="C36" s="13">
        <v>652938.19999999995</v>
      </c>
      <c r="D36" s="14"/>
      <c r="E36" s="2"/>
      <c r="F36" s="17">
        <v>1507000</v>
      </c>
      <c r="G36" s="17">
        <f t="shared" si="0"/>
        <v>2159938.2000000002</v>
      </c>
      <c r="H36" s="17"/>
      <c r="I36" s="17">
        <f>SUM(F36:H36)</f>
        <v>3666938.2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1061000</v>
      </c>
      <c r="D39" s="14"/>
      <c r="E39" s="2"/>
      <c r="F39" s="17">
        <f>SUM(C29:C39)</f>
        <v>20201857.91</v>
      </c>
      <c r="G39" s="17">
        <f t="shared" si="0"/>
        <v>21262857.91</v>
      </c>
      <c r="H39" s="17"/>
      <c r="I39" s="17">
        <f>SUM(F39:H39)</f>
        <v>41464715.82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22417212.91</v>
      </c>
      <c r="G40" s="17">
        <f t="shared" si="0"/>
        <v>22417212.91</v>
      </c>
      <c r="H40" s="17"/>
      <c r="I40" s="17">
        <f>SUM(F40:H40)</f>
        <v>44834425.82</v>
      </c>
    </row>
    <row r="41" spans="1:9" ht="18.75" x14ac:dyDescent="0.3">
      <c r="A41" s="19" t="s">
        <v>46</v>
      </c>
      <c r="B41" s="20"/>
      <c r="C41" s="13">
        <v>2050</v>
      </c>
      <c r="D41" s="21"/>
      <c r="E41" s="2"/>
      <c r="F41" s="17">
        <v>124999.7</v>
      </c>
      <c r="G41" s="17">
        <f t="shared" si="0"/>
        <v>127049.7</v>
      </c>
      <c r="H41" s="2"/>
      <c r="I41" s="2"/>
    </row>
    <row r="42" spans="1:9" ht="19.5" thickBot="1" x14ac:dyDescent="0.35">
      <c r="A42" s="22" t="s">
        <v>1</v>
      </c>
      <c r="B42" s="23"/>
      <c r="C42" s="24">
        <v>51353242.780000001</v>
      </c>
      <c r="D42" s="25">
        <v>51353242.780000001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43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44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45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A1:D1"/>
    <mergeCell ref="A2:D2"/>
    <mergeCell ref="A3:D3"/>
    <mergeCell ref="A43:D43"/>
    <mergeCell ref="A45:D45"/>
    <mergeCell ref="A46:D46"/>
    <mergeCell ref="C47:D47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เม.ย.2560 ปี 2560 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2018-06-14T02:17:23Z</dcterms:modified>
</cp:coreProperties>
</file>